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4376" windowHeight="9648" tabRatio="633" activeTab="1"/>
  </bookViews>
  <sheets>
    <sheet name="団体登録申込書1 " sheetId="12" r:id="rId1"/>
    <sheet name="団体登録申込書2 " sheetId="13" r:id="rId2"/>
  </sheets>
  <definedNames>
    <definedName name="_xlnm.Print_Area" localSheetId="0">'団体登録申込書1 '!$A$1:$AL$65</definedName>
    <definedName name="_xlnm.Print_Area" localSheetId="1">'団体登録申込書2 '!$A$1:$AL$65</definedName>
    <definedName name="_xlnm.Print_Titles" localSheetId="0">'団体登録申込書1 '!$24:$24</definedName>
    <definedName name="_xlnm.Print_Titles" localSheetId="1">'団体登録申込書2 '!$24:$24</definedName>
  </definedNames>
  <calcPr calcId="145621"/>
</workbook>
</file>

<file path=xl/calcChain.xml><?xml version="1.0" encoding="utf-8"?>
<calcChain xmlns="http://schemas.openxmlformats.org/spreadsheetml/2006/main">
  <c r="I14" i="13" l="1"/>
  <c r="L22" i="13" l="1"/>
  <c r="E21" i="12"/>
  <c r="L21" i="13" l="1"/>
  <c r="E21" i="13"/>
  <c r="L20" i="13"/>
  <c r="E20" i="13"/>
  <c r="I9" i="13"/>
  <c r="AB9" i="13" s="1"/>
  <c r="I8" i="13"/>
  <c r="AB8" i="13" s="1"/>
  <c r="E22" i="13" l="1"/>
  <c r="T10" i="13" s="1"/>
  <c r="L22" i="12"/>
  <c r="L21" i="12"/>
  <c r="AC21" i="12" s="1"/>
  <c r="AC21" i="13" s="1"/>
  <c r="L20" i="12"/>
  <c r="AC20" i="12" s="1"/>
  <c r="E20" i="12"/>
  <c r="I9" i="12"/>
  <c r="AB9" i="12" s="1"/>
  <c r="I8" i="12"/>
  <c r="AB8" i="12" s="1"/>
  <c r="AB10" i="13" l="1"/>
  <c r="AB11" i="13" s="1"/>
  <c r="AC20" i="13"/>
  <c r="E22" i="12"/>
  <c r="O21" i="12" s="1"/>
  <c r="O21" i="13"/>
  <c r="T10" i="12" l="1"/>
  <c r="AB10" i="12" s="1"/>
  <c r="AB11" i="12" s="1"/>
  <c r="AC22" i="12"/>
  <c r="AC22" i="13" l="1"/>
  <c r="AF21" i="12"/>
  <c r="AF21" i="13" s="1"/>
</calcChain>
</file>

<file path=xl/comments1.xml><?xml version="1.0" encoding="utf-8"?>
<comments xmlns="http://schemas.openxmlformats.org/spreadsheetml/2006/main">
  <authors>
    <author>MIHOYO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MIHOYO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<sst xmlns="http://schemas.openxmlformats.org/spreadsheetml/2006/main" count="118" uniqueCount="63">
  <si>
    <t>性別</t>
    <rPh sb="0" eb="2">
      <t>セイベツ</t>
    </rPh>
    <phoneticPr fontId="1"/>
  </si>
  <si>
    <t>在勤</t>
    <rPh sb="0" eb="2">
      <t>ザイキン</t>
    </rPh>
    <phoneticPr fontId="1"/>
  </si>
  <si>
    <t>男</t>
    <rPh sb="0" eb="1">
      <t>オトコ</t>
    </rPh>
    <phoneticPr fontId="1"/>
  </si>
  <si>
    <t>在住</t>
    <rPh sb="0" eb="2">
      <t>ザイジュウ</t>
    </rPh>
    <phoneticPr fontId="1"/>
  </si>
  <si>
    <t>NO</t>
    <phoneticPr fontId="1"/>
  </si>
  <si>
    <t>代表</t>
    <rPh sb="0" eb="2">
      <t>ダイヒョウ</t>
    </rPh>
    <phoneticPr fontId="1"/>
  </si>
  <si>
    <t>在住or在勤or区外</t>
    <rPh sb="0" eb="2">
      <t>ザイジュウ</t>
    </rPh>
    <rPh sb="4" eb="6">
      <t>ザイキン</t>
    </rPh>
    <rPh sb="8" eb="9">
      <t>ク</t>
    </rPh>
    <rPh sb="9" eb="10">
      <t>ガイ</t>
    </rPh>
    <phoneticPr fontId="1"/>
  </si>
  <si>
    <t>区外</t>
    <rPh sb="0" eb="2">
      <t>クガイ</t>
    </rPh>
    <phoneticPr fontId="1"/>
  </si>
  <si>
    <t>090-****－****</t>
    <phoneticPr fontId="1"/>
  </si>
  <si>
    <t>例</t>
    <rPh sb="0" eb="1">
      <t>レイ</t>
    </rPh>
    <phoneticPr fontId="1"/>
  </si>
  <si>
    <t>振　　　　　込　　　　　額</t>
    <rPh sb="0" eb="1">
      <t>オサム</t>
    </rPh>
    <rPh sb="6" eb="7">
      <t>コミ</t>
    </rPh>
    <rPh sb="12" eb="13">
      <t>ガク</t>
    </rPh>
    <phoneticPr fontId="1"/>
  </si>
  <si>
    <t>←新規登録 又は 継続登録を選択して下さい。</t>
    <rPh sb="1" eb="3">
      <t>シンキ</t>
    </rPh>
    <rPh sb="3" eb="5">
      <t>トウロク</t>
    </rPh>
    <rPh sb="6" eb="7">
      <t>マタ</t>
    </rPh>
    <rPh sb="9" eb="11">
      <t>ケイゾク</t>
    </rPh>
    <rPh sb="11" eb="13">
      <t>トウロク</t>
    </rPh>
    <rPh sb="14" eb="16">
      <t>センタク</t>
    </rPh>
    <rPh sb="18" eb="19">
      <t>クダ</t>
    </rPh>
    <phoneticPr fontId="1"/>
  </si>
  <si>
    <t>氏　名（全角のみ）</t>
    <rPh sb="0" eb="1">
      <t>シ</t>
    </rPh>
    <rPh sb="2" eb="3">
      <t>メイ</t>
    </rPh>
    <rPh sb="4" eb="6">
      <t>ゼンカク</t>
    </rPh>
    <phoneticPr fontId="1"/>
  </si>
  <si>
    <t>フリガナ（全角のみ）</t>
    <rPh sb="5" eb="7">
      <t>ゼンカク</t>
    </rPh>
    <phoneticPr fontId="1"/>
  </si>
  <si>
    <t>豊島　太郎</t>
    <rPh sb="0" eb="2">
      <t>トシマ</t>
    </rPh>
    <rPh sb="3" eb="5">
      <t>タロウ</t>
    </rPh>
    <phoneticPr fontId="1"/>
  </si>
  <si>
    <t>トシマ　タロウ</t>
    <phoneticPr fontId="1"/>
  </si>
  <si>
    <t>団体名</t>
    <rPh sb="0" eb="2">
      <t>ダンタイ</t>
    </rPh>
    <rPh sb="2" eb="3">
      <t>メイ</t>
    </rPh>
    <phoneticPr fontId="10"/>
  </si>
  <si>
    <t>登録形式</t>
    <rPh sb="0" eb="2">
      <t>トウロク</t>
    </rPh>
    <rPh sb="2" eb="4">
      <t>ケイシキ</t>
    </rPh>
    <phoneticPr fontId="10"/>
  </si>
  <si>
    <t>登録料</t>
    <rPh sb="0" eb="2">
      <t>トウロク</t>
    </rPh>
    <rPh sb="2" eb="3">
      <t>リョウ</t>
    </rPh>
    <phoneticPr fontId="10"/>
  </si>
  <si>
    <t>1：</t>
    <phoneticPr fontId="10"/>
  </si>
  <si>
    <t>2：</t>
    <phoneticPr fontId="1"/>
  </si>
  <si>
    <t>3：</t>
    <phoneticPr fontId="1"/>
  </si>
  <si>
    <t>4,000円</t>
    <rPh sb="5" eb="6">
      <t>エン</t>
    </rPh>
    <phoneticPr fontId="10"/>
  </si>
  <si>
    <t>➀　新規登録</t>
    <rPh sb="2" eb="4">
      <t>シンキ</t>
    </rPh>
    <rPh sb="4" eb="6">
      <t>トウロク</t>
    </rPh>
    <phoneticPr fontId="10"/>
  </si>
  <si>
    <t>➀　継続登録</t>
    <rPh sb="2" eb="4">
      <t>ケイゾク</t>
    </rPh>
    <rPh sb="4" eb="6">
      <t>トウロク</t>
    </rPh>
    <phoneticPr fontId="10"/>
  </si>
  <si>
    <t>➁　1000円×登録人数</t>
    <rPh sb="6" eb="7">
      <t>エン</t>
    </rPh>
    <rPh sb="8" eb="10">
      <t>トウロク</t>
    </rPh>
    <rPh sb="10" eb="12">
      <t>ニンズウ</t>
    </rPh>
    <phoneticPr fontId="1"/>
  </si>
  <si>
    <t>4：</t>
    <phoneticPr fontId="10"/>
  </si>
  <si>
    <t>代表者</t>
    <rPh sb="0" eb="3">
      <t>ダイヒョウシャ</t>
    </rPh>
    <phoneticPr fontId="10"/>
  </si>
  <si>
    <t>5：</t>
    <phoneticPr fontId="10"/>
  </si>
  <si>
    <t>6：</t>
    <phoneticPr fontId="10"/>
  </si>
  <si>
    <t>2,000円</t>
    <phoneticPr fontId="10"/>
  </si>
  <si>
    <t>　（　①　＋　②　）</t>
    <phoneticPr fontId="10"/>
  </si>
  <si>
    <t>振　込　日</t>
    <rPh sb="0" eb="1">
      <t>オサム</t>
    </rPh>
    <rPh sb="2" eb="3">
      <t>コミ</t>
    </rPh>
    <rPh sb="4" eb="5">
      <t>ビ</t>
    </rPh>
    <phoneticPr fontId="1"/>
  </si>
  <si>
    <t>　　月　　　日</t>
    <rPh sb="2" eb="3">
      <t>ツキ</t>
    </rPh>
    <rPh sb="6" eb="7">
      <t>ニチ</t>
    </rPh>
    <phoneticPr fontId="10"/>
  </si>
  <si>
    <t>男性</t>
    <rPh sb="0" eb="2">
      <t>ダンセイ</t>
    </rPh>
    <phoneticPr fontId="1"/>
  </si>
  <si>
    <t>女性</t>
    <rPh sb="0" eb="2">
      <t>ジョセイ</t>
    </rPh>
    <phoneticPr fontId="1"/>
  </si>
  <si>
    <t>←左記（在住or在勤or区外）で選択した住所を記入して下さい。</t>
    <phoneticPr fontId="10"/>
  </si>
  <si>
    <t>豊島区○○　*－*</t>
    <phoneticPr fontId="10"/>
  </si>
  <si>
    <t>自動計算</t>
    <rPh sb="0" eb="2">
      <t>ジドウ</t>
    </rPh>
    <rPh sb="2" eb="4">
      <t>ケイサン</t>
    </rPh>
    <phoneticPr fontId="10"/>
  </si>
  <si>
    <t>合計</t>
    <rPh sb="0" eb="2">
      <t>ゴウケイ</t>
    </rPh>
    <phoneticPr fontId="1"/>
  </si>
  <si>
    <t>自動入力</t>
    <rPh sb="0" eb="2">
      <t>ジドウ</t>
    </rPh>
    <rPh sb="2" eb="4">
      <t>ニュウリョク</t>
    </rPh>
    <phoneticPr fontId="10"/>
  </si>
  <si>
    <t>電話(原則　携帯）
（半角のみ）</t>
    <rPh sb="0" eb="2">
      <t>デンワ</t>
    </rPh>
    <rPh sb="3" eb="5">
      <t>ゲンソク</t>
    </rPh>
    <rPh sb="6" eb="8">
      <t>ケイタイ</t>
    </rPh>
    <rPh sb="11" eb="13">
      <t>ハンカク</t>
    </rPh>
    <phoneticPr fontId="1"/>
  </si>
  <si>
    <t>女</t>
    <rPh sb="0" eb="1">
      <t>オンナ</t>
    </rPh>
    <phoneticPr fontId="1"/>
  </si>
  <si>
    <t>振込者・金融機関</t>
    <rPh sb="0" eb="2">
      <t>フリコミ</t>
    </rPh>
    <rPh sb="2" eb="3">
      <t>シャ</t>
    </rPh>
    <rPh sb="4" eb="6">
      <t>キンユウ</t>
    </rPh>
    <rPh sb="6" eb="8">
      <t>キカン</t>
    </rPh>
    <phoneticPr fontId="10"/>
  </si>
  <si>
    <t>　</t>
  </si>
  <si>
    <t>振込者・金融機関</t>
    <rPh sb="0" eb="2">
      <t>フリコミ</t>
    </rPh>
    <rPh sb="2" eb="3">
      <t>シャ</t>
    </rPh>
    <rPh sb="4" eb="6">
      <t>キンユウ</t>
    </rPh>
    <rPh sb="6" eb="8">
      <t>キカン</t>
    </rPh>
    <phoneticPr fontId="13"/>
  </si>
  <si>
    <t>メールアドレス(1)</t>
    <phoneticPr fontId="10"/>
  </si>
  <si>
    <t>メールアドレス(2)</t>
    <phoneticPr fontId="13"/>
  </si>
  <si>
    <t>「/」も入力</t>
    <rPh sb="3" eb="5">
      <t>ニュウリョク</t>
    </rPh>
    <phoneticPr fontId="13"/>
  </si>
  <si>
    <t>←作成日入力　例　2021/01/20</t>
    <rPh sb="1" eb="3">
      <t>サクセイ</t>
    </rPh>
    <rPh sb="4" eb="6">
      <t>ニュウリョク</t>
    </rPh>
    <rPh sb="7" eb="8">
      <t>レイ</t>
    </rPh>
    <phoneticPr fontId="10"/>
  </si>
  <si>
    <t>【２０２１年　豊島区テニス連盟　団体登録名簿 1】</t>
    <rPh sb="5" eb="6">
      <t>ネン</t>
    </rPh>
    <rPh sb="7" eb="10">
      <t>トシマク</t>
    </rPh>
    <rPh sb="13" eb="15">
      <t>レンメイ</t>
    </rPh>
    <rPh sb="16" eb="18">
      <t>ダンタイ</t>
    </rPh>
    <rPh sb="18" eb="20">
      <t>トウロク</t>
    </rPh>
    <rPh sb="20" eb="22">
      <t>メイボ</t>
    </rPh>
    <phoneticPr fontId="1"/>
  </si>
  <si>
    <t>【２０２１年　豊島区テニス連盟　団体登録名簿 2】</t>
    <rPh sb="5" eb="6">
      <t>ネン</t>
    </rPh>
    <rPh sb="7" eb="10">
      <t>トシマク</t>
    </rPh>
    <rPh sb="13" eb="15">
      <t>レンメイ</t>
    </rPh>
    <rPh sb="16" eb="18">
      <t>ダンタイ</t>
    </rPh>
    <rPh sb="18" eb="20">
      <t>トウロク</t>
    </rPh>
    <rPh sb="20" eb="22">
      <t>メイボ</t>
    </rPh>
    <phoneticPr fontId="1"/>
  </si>
  <si>
    <t>←日付入力　例202１/0１/1５</t>
    <rPh sb="1" eb="3">
      <t>ヒヅケ</t>
    </rPh>
    <rPh sb="3" eb="5">
      <t>ニュウリョク</t>
    </rPh>
    <rPh sb="6" eb="7">
      <t>レイ</t>
    </rPh>
    <phoneticPr fontId="10"/>
  </si>
  <si>
    <t>名簿２</t>
    <rPh sb="0" eb="2">
      <t>メイボ</t>
    </rPh>
    <phoneticPr fontId="13"/>
  </si>
  <si>
    <t>名簿１</t>
    <rPh sb="0" eb="2">
      <t>メイボ</t>
    </rPh>
    <phoneticPr fontId="13"/>
  </si>
  <si>
    <t>←記入不要</t>
    <rPh sb="1" eb="3">
      <t>キニュウ</t>
    </rPh>
    <rPh sb="3" eb="5">
      <t>フヨウ</t>
    </rPh>
    <phoneticPr fontId="1"/>
  </si>
  <si>
    <t>不記載</t>
    <rPh sb="0" eb="1">
      <t>フ</t>
    </rPh>
    <rPh sb="1" eb="3">
      <t>キサイ</t>
    </rPh>
    <phoneticPr fontId="10"/>
  </si>
  <si>
    <t>自動計算/入力</t>
    <rPh sb="0" eb="2">
      <t>ジドウ</t>
    </rPh>
    <rPh sb="2" eb="4">
      <t>ケイサン</t>
    </rPh>
    <rPh sb="5" eb="7">
      <t>ニュウリョク</t>
    </rPh>
    <phoneticPr fontId="10"/>
  </si>
  <si>
    <t>本ページの状況</t>
    <rPh sb="0" eb="1">
      <t>ホン</t>
    </rPh>
    <rPh sb="5" eb="7">
      <t>ジョウキョウ</t>
    </rPh>
    <phoneticPr fontId="13"/>
  </si>
  <si>
    <t>区内割合</t>
    <rPh sb="0" eb="2">
      <t>クナイ</t>
    </rPh>
    <rPh sb="2" eb="4">
      <t>ワリアイ</t>
    </rPh>
    <phoneticPr fontId="10"/>
  </si>
  <si>
    <t>名簿１＋２の状況</t>
    <rPh sb="0" eb="2">
      <t>メイボ</t>
    </rPh>
    <rPh sb="6" eb="8">
      <t>ジョウキョウ</t>
    </rPh>
    <phoneticPr fontId="13"/>
  </si>
  <si>
    <t>❶男女合計４０名以下の場合は名簿１へ、男子・女子の順に記載➋４０名以上（含む見込み）は男子は名簿１、女子は名簿２へ分けて記載</t>
    <rPh sb="1" eb="3">
      <t>ダンジョ</t>
    </rPh>
    <rPh sb="3" eb="5">
      <t>ゴウケイ</t>
    </rPh>
    <rPh sb="7" eb="8">
      <t>メイ</t>
    </rPh>
    <rPh sb="8" eb="10">
      <t>イカ</t>
    </rPh>
    <rPh sb="11" eb="13">
      <t>バアイ</t>
    </rPh>
    <rPh sb="14" eb="16">
      <t>メイボ</t>
    </rPh>
    <rPh sb="19" eb="21">
      <t>ダンシ</t>
    </rPh>
    <rPh sb="22" eb="24">
      <t>ジョシ</t>
    </rPh>
    <rPh sb="25" eb="26">
      <t>ジュン</t>
    </rPh>
    <rPh sb="27" eb="29">
      <t>キサイ</t>
    </rPh>
    <rPh sb="32" eb="35">
      <t>メイイジョウ</t>
    </rPh>
    <rPh sb="36" eb="37">
      <t>フク</t>
    </rPh>
    <rPh sb="38" eb="40">
      <t>ミコ</t>
    </rPh>
    <rPh sb="43" eb="45">
      <t>ダンシ</t>
    </rPh>
    <rPh sb="46" eb="48">
      <t>メイボ</t>
    </rPh>
    <rPh sb="50" eb="52">
      <t>ジョシ</t>
    </rPh>
    <rPh sb="53" eb="55">
      <t>メイボ</t>
    </rPh>
    <rPh sb="57" eb="58">
      <t>ワ</t>
    </rPh>
    <rPh sb="60" eb="62">
      <t>キサイ</t>
    </rPh>
    <phoneticPr fontId="13"/>
  </si>
  <si>
    <t>❶名簿２は女子のみの記入です</t>
    <rPh sb="1" eb="3">
      <t>メイボ</t>
    </rPh>
    <rPh sb="5" eb="7">
      <t>ジョシ</t>
    </rPh>
    <rPh sb="10" eb="12">
      <t>キニュウ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</si>
</sst>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6" formatCode="&quot;¥&quot;#,##0;[Red]&quot;¥&quot;\-#,##0"/>
    <numFmt numFmtId="176" formatCode="General&quot;名&quot;"/>
    <numFmt numFmtId="177" formatCode="[$-F800]dddd\,\ mmmm\ dd\,\ yyyy"/>
    <numFmt numFmtId="178" formatCode="m&quot;月&quot;d&quot;日&quot;;@"/>
    <numFmt numFmtId="179" formatCode="yyyy&quot;年&quot;m&quot;月&quot;d&quot;日&quot;;@"/>
    <numFmt numFmtId="180" formatCode="0.0%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2" fillId="0" borderId="0" xfId="0" applyFont="1" applyProtection="1">
      <alignment vertical="center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49" fontId="9" fillId="2" borderId="0" xfId="0" applyNumberFormat="1" applyFont="1" applyFill="1" applyBorder="1" applyAlignment="1" applyProtection="1">
      <alignment vertical="center" shrinkToFit="1"/>
      <protection locked="0"/>
    </xf>
    <xf numFmtId="177" fontId="5" fillId="2" borderId="0" xfId="0" applyNumberFormat="1" applyFont="1" applyFill="1" applyAlignment="1" applyProtection="1">
      <alignment horizontal="right" vertical="center" shrinkToFit="1"/>
      <protection locked="0"/>
    </xf>
    <xf numFmtId="178" fontId="5" fillId="2" borderId="0" xfId="0" applyNumberFormat="1" applyFont="1" applyFill="1" applyAlignment="1" applyProtection="1">
      <alignment horizontal="right" vertical="center" shrinkToFit="1"/>
      <protection locked="0"/>
    </xf>
    <xf numFmtId="49" fontId="6" fillId="2" borderId="0" xfId="0" applyNumberFormat="1" applyFont="1" applyFill="1" applyBorder="1" applyAlignment="1" applyProtection="1">
      <alignment vertical="center" shrinkToFit="1"/>
      <protection locked="0"/>
    </xf>
    <xf numFmtId="178" fontId="5" fillId="2" borderId="0" xfId="0" applyNumberFormat="1" applyFont="1" applyFill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178" fontId="6" fillId="2" borderId="0" xfId="0" applyNumberFormat="1" applyFont="1" applyFill="1" applyBorder="1" applyAlignment="1" applyProtection="1">
      <alignment vertical="center" shrinkToFit="1"/>
      <protection locked="0"/>
    </xf>
    <xf numFmtId="178" fontId="5" fillId="2" borderId="0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7" fillId="2" borderId="0" xfId="0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 locked="0"/>
    </xf>
    <xf numFmtId="0" fontId="12" fillId="0" borderId="0" xfId="0" applyFont="1" applyFill="1" applyBorder="1" applyProtection="1">
      <alignment vertical="center"/>
      <protection locked="0"/>
    </xf>
    <xf numFmtId="6" fontId="5" fillId="0" borderId="0" xfId="1" applyNumberFormat="1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178" fontId="5" fillId="2" borderId="0" xfId="0" applyNumberFormat="1" applyFont="1" applyFill="1" applyAlignment="1" applyProtection="1">
      <alignment horizontal="center" vertical="center" shrinkToFit="1"/>
      <protection locked="0"/>
    </xf>
    <xf numFmtId="179" fontId="5" fillId="5" borderId="4" xfId="0" applyNumberFormat="1" applyFont="1" applyFill="1" applyBorder="1" applyAlignment="1" applyProtection="1">
      <alignment horizontal="center" vertical="center" shrinkToFit="1"/>
      <protection locked="0"/>
    </xf>
    <xf numFmtId="17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179" fontId="5" fillId="5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11" xfId="0" applyFont="1" applyFill="1" applyBorder="1" applyAlignment="1" applyProtection="1">
      <alignment horizontal="center" vertical="center" shrinkToFit="1"/>
    </xf>
    <xf numFmtId="6" fontId="5" fillId="4" borderId="4" xfId="1" applyNumberFormat="1" applyFont="1" applyFill="1" applyBorder="1" applyAlignment="1" applyProtection="1">
      <alignment horizontal="center" vertical="center" shrinkToFit="1"/>
    </xf>
    <xf numFmtId="6" fontId="5" fillId="4" borderId="1" xfId="1" applyNumberFormat="1" applyFont="1" applyFill="1" applyBorder="1" applyAlignment="1" applyProtection="1">
      <alignment horizontal="center" vertical="center" shrinkToFit="1"/>
    </xf>
    <xf numFmtId="6" fontId="5" fillId="4" borderId="9" xfId="1" applyNumberFormat="1" applyFont="1" applyFill="1" applyBorder="1" applyAlignment="1" applyProtection="1">
      <alignment horizontal="center" vertical="center" shrinkToFit="1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176" fontId="5" fillId="4" borderId="10" xfId="0" applyNumberFormat="1" applyFont="1" applyFill="1" applyBorder="1" applyAlignment="1" applyProtection="1">
      <alignment horizontal="center" vertical="center" shrinkToFit="1"/>
    </xf>
    <xf numFmtId="0" fontId="5" fillId="4" borderId="10" xfId="0" applyFont="1" applyFill="1" applyBorder="1" applyAlignment="1" applyProtection="1">
      <alignment horizontal="center" vertical="center" shrinkToFit="1"/>
    </xf>
    <xf numFmtId="5" fontId="5" fillId="4" borderId="12" xfId="0" applyNumberFormat="1" applyFont="1" applyFill="1" applyBorder="1" applyAlignment="1" applyProtection="1">
      <alignment horizontal="center" vertical="center" shrinkToFit="1"/>
    </xf>
    <xf numFmtId="5" fontId="5" fillId="4" borderId="10" xfId="0" applyNumberFormat="1" applyFont="1" applyFill="1" applyBorder="1" applyAlignment="1" applyProtection="1">
      <alignment horizontal="center" vertical="center" shrinkToFit="1"/>
    </xf>
    <xf numFmtId="5" fontId="5" fillId="4" borderId="3" xfId="0" applyNumberFormat="1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176" fontId="7" fillId="4" borderId="2" xfId="0" applyNumberFormat="1" applyFont="1" applyFill="1" applyBorder="1" applyAlignment="1" applyProtection="1">
      <alignment horizontal="center" vertical="center" shrinkToFit="1"/>
    </xf>
    <xf numFmtId="176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176" fontId="7" fillId="4" borderId="4" xfId="0" applyNumberFormat="1" applyFont="1" applyFill="1" applyBorder="1" applyAlignment="1" applyProtection="1">
      <alignment horizontal="center" vertical="center" shrinkToFit="1"/>
    </xf>
    <xf numFmtId="176" fontId="7" fillId="4" borderId="1" xfId="0" applyNumberFormat="1" applyFont="1" applyFill="1" applyBorder="1" applyAlignment="1" applyProtection="1">
      <alignment horizontal="center" vertical="center" shrinkToFit="1"/>
    </xf>
    <xf numFmtId="176" fontId="7" fillId="4" borderId="9" xfId="0" applyNumberFormat="1" applyFont="1" applyFill="1" applyBorder="1" applyAlignment="1" applyProtection="1">
      <alignment horizontal="center" vertical="center" shrinkToFit="1"/>
    </xf>
    <xf numFmtId="180" fontId="7" fillId="4" borderId="2" xfId="0" applyNumberFormat="1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2" borderId="7" xfId="0" applyFont="1" applyFill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0" xfId="0" quotePrefix="1" applyFont="1" applyFill="1" applyAlignment="1" applyProtection="1">
      <alignment horizontal="center" vertical="center" shrinkToFit="1"/>
      <protection locked="0"/>
    </xf>
    <xf numFmtId="0" fontId="15" fillId="0" borderId="0" xfId="2" applyFill="1" applyBorder="1" applyAlignment="1" applyProtection="1">
      <alignment vertical="center" shrinkToFit="1"/>
      <protection locked="0"/>
    </xf>
    <xf numFmtId="5" fontId="5" fillId="4" borderId="4" xfId="0" applyNumberFormat="1" applyFont="1" applyFill="1" applyBorder="1" applyAlignment="1" applyProtection="1">
      <alignment horizontal="center" vertical="center" shrinkToFit="1"/>
    </xf>
    <xf numFmtId="5" fontId="5" fillId="4" borderId="1" xfId="0" applyNumberFormat="1" applyFont="1" applyFill="1" applyBorder="1" applyAlignment="1" applyProtection="1">
      <alignment horizontal="center" vertical="center" shrinkToFit="1"/>
    </xf>
    <xf numFmtId="5" fontId="5" fillId="4" borderId="9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5" fillId="8" borderId="4" xfId="0" applyFont="1" applyFill="1" applyBorder="1" applyAlignment="1" applyProtection="1">
      <alignment horizontal="center" vertical="center" shrinkToFit="1"/>
      <protection locked="0"/>
    </xf>
    <xf numFmtId="0" fontId="5" fillId="8" borderId="1" xfId="0" applyFont="1" applyFill="1" applyBorder="1" applyAlignment="1" applyProtection="1">
      <alignment horizontal="center" vertical="center" shrinkToFit="1"/>
      <protection locked="0"/>
    </xf>
    <xf numFmtId="0" fontId="5" fillId="8" borderId="9" xfId="0" applyFont="1" applyFill="1" applyBorder="1" applyAlignment="1" applyProtection="1">
      <alignment horizontal="center" vertical="center" shrinkToFit="1"/>
      <protection locked="0"/>
    </xf>
    <xf numFmtId="0" fontId="5" fillId="8" borderId="4" xfId="0" applyFont="1" applyFill="1" applyBorder="1" applyAlignment="1" applyProtection="1">
      <alignment horizontal="center" vertical="center" shrinkToFit="1"/>
    </xf>
    <xf numFmtId="0" fontId="5" fillId="8" borderId="11" xfId="0" applyFont="1" applyFill="1" applyBorder="1" applyAlignment="1" applyProtection="1">
      <alignment horizontal="center" vertical="center" shrinkToFit="1"/>
    </xf>
    <xf numFmtId="0" fontId="6" fillId="8" borderId="0" xfId="0" applyFont="1" applyFill="1" applyAlignment="1" applyProtection="1">
      <alignment horizontal="center" vertical="center" shrinkToFit="1"/>
      <protection locked="0"/>
    </xf>
    <xf numFmtId="6" fontId="5" fillId="8" borderId="4" xfId="1" applyNumberFormat="1" applyFont="1" applyFill="1" applyBorder="1" applyAlignment="1" applyProtection="1">
      <alignment horizontal="center" vertical="center" shrinkToFit="1"/>
    </xf>
    <xf numFmtId="6" fontId="5" fillId="8" borderId="1" xfId="1" applyNumberFormat="1" applyFont="1" applyFill="1" applyBorder="1" applyAlignment="1" applyProtection="1">
      <alignment horizontal="center" vertical="center" shrinkToFit="1"/>
    </xf>
    <xf numFmtId="6" fontId="5" fillId="8" borderId="9" xfId="1" applyNumberFormat="1" applyFont="1" applyFill="1" applyBorder="1" applyAlignment="1" applyProtection="1">
      <alignment horizontal="center" vertical="center" shrinkToFit="1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zoomScaleNormal="100" zoomScaleSheetLayoutView="100" workbookViewId="0">
      <selection activeCell="AL8" sqref="AL8"/>
    </sheetView>
  </sheetViews>
  <sheetFormatPr defaultColWidth="2.6640625" defaultRowHeight="35.1" customHeight="1" x14ac:dyDescent="0.2"/>
  <cols>
    <col min="1" max="2" width="2.6640625" style="15" customWidth="1"/>
    <col min="3" max="47" width="2.6640625" style="1"/>
    <col min="48" max="48" width="2.6640625" style="1" customWidth="1"/>
    <col min="49" max="16384" width="2.6640625" style="1"/>
  </cols>
  <sheetData>
    <row r="1" spans="1:61" s="3" customFormat="1" ht="27.9" customHeight="1" x14ac:dyDescent="0.2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61" s="3" customFormat="1" ht="27.9" customHeight="1" x14ac:dyDescent="0.2">
      <c r="A2" s="4"/>
      <c r="B2" s="4"/>
      <c r="I2" s="51"/>
      <c r="J2" s="51"/>
      <c r="K2" s="51"/>
      <c r="L2" s="51"/>
      <c r="AC2" s="48"/>
      <c r="AD2" s="49"/>
      <c r="AE2" s="49"/>
      <c r="AF2" s="49"/>
      <c r="AG2" s="49"/>
      <c r="AH2" s="49"/>
      <c r="AI2" s="49"/>
      <c r="AJ2" s="49"/>
      <c r="AK2" s="49"/>
      <c r="AL2" s="50"/>
      <c r="AO2" s="36" t="s">
        <v>49</v>
      </c>
      <c r="AP2" s="36"/>
      <c r="AQ2" s="36"/>
      <c r="AR2" s="36"/>
      <c r="AS2" s="36"/>
      <c r="AT2" s="36"/>
      <c r="AU2" s="36"/>
      <c r="AV2" s="36"/>
      <c r="AW2" s="36"/>
    </row>
    <row r="3" spans="1:61" s="3" customFormat="1" ht="15" customHeight="1" x14ac:dyDescent="0.2">
      <c r="A3" s="4"/>
      <c r="B3" s="4"/>
      <c r="AF3" s="5"/>
      <c r="AG3" s="5"/>
      <c r="AH3" s="47"/>
      <c r="AI3" s="47"/>
      <c r="AJ3" s="47"/>
      <c r="AK3" s="47"/>
      <c r="AL3" s="47"/>
      <c r="AS3" s="52" t="s">
        <v>48</v>
      </c>
      <c r="AT3" s="52"/>
      <c r="AU3" s="52"/>
      <c r="AV3" s="52"/>
      <c r="AW3" s="52"/>
    </row>
    <row r="4" spans="1:61" s="3" customFormat="1" ht="27.9" customHeight="1" x14ac:dyDescent="0.2">
      <c r="A4" s="37" t="s">
        <v>19</v>
      </c>
      <c r="B4" s="37"/>
      <c r="C4" s="38" t="s">
        <v>16</v>
      </c>
      <c r="D4" s="38"/>
      <c r="E4" s="38"/>
      <c r="F4" s="38"/>
      <c r="G4" s="38"/>
      <c r="H4" s="38"/>
      <c r="I4" s="43" t="s">
        <v>54</v>
      </c>
      <c r="J4" s="44"/>
      <c r="K4" s="44"/>
      <c r="L4" s="44"/>
      <c r="M4" s="44"/>
      <c r="N4" s="44"/>
      <c r="O4" s="45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6"/>
    </row>
    <row r="5" spans="1:61" s="3" customFormat="1" ht="28.2" customHeight="1" x14ac:dyDescent="0.2">
      <c r="A5" s="7"/>
      <c r="B5" s="7"/>
      <c r="C5" s="29"/>
      <c r="D5" s="29"/>
      <c r="E5" s="29"/>
      <c r="F5" s="29"/>
      <c r="G5" s="29"/>
      <c r="H5" s="29"/>
      <c r="I5" s="116" t="s">
        <v>61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</row>
    <row r="6" spans="1:61" s="9" customFormat="1" ht="27.9" customHeight="1" x14ac:dyDescent="0.2">
      <c r="A6" s="37" t="s">
        <v>20</v>
      </c>
      <c r="B6" s="37"/>
      <c r="C6" s="38" t="s">
        <v>17</v>
      </c>
      <c r="D6" s="38"/>
      <c r="E6" s="38"/>
      <c r="F6" s="38"/>
      <c r="G6" s="38"/>
      <c r="H6" s="38"/>
      <c r="I6" s="39" t="s">
        <v>44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1"/>
      <c r="V6" s="42" t="s">
        <v>11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61" s="29" customFormat="1" ht="15" customHeight="1" x14ac:dyDescent="0.2">
      <c r="A7" s="7"/>
      <c r="B7" s="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H7" s="12"/>
    </row>
    <row r="8" spans="1:61" s="9" customFormat="1" ht="27.9" customHeight="1" x14ac:dyDescent="0.2">
      <c r="A8" s="37" t="s">
        <v>21</v>
      </c>
      <c r="B8" s="37"/>
      <c r="C8" s="38" t="s">
        <v>18</v>
      </c>
      <c r="D8" s="38"/>
      <c r="E8" s="38"/>
      <c r="F8" s="38"/>
      <c r="G8" s="38"/>
      <c r="H8" s="38"/>
      <c r="I8" s="53" t="str">
        <f>IF(I6="新規登録","○"," ")</f>
        <v xml:space="preserve"> </v>
      </c>
      <c r="J8" s="54"/>
      <c r="K8" s="44" t="s">
        <v>23</v>
      </c>
      <c r="L8" s="44"/>
      <c r="M8" s="44"/>
      <c r="N8" s="44"/>
      <c r="O8" s="44"/>
      <c r="P8" s="44"/>
      <c r="Q8" s="44"/>
      <c r="R8" s="44"/>
      <c r="S8" s="44"/>
      <c r="T8" s="44" t="s">
        <v>22</v>
      </c>
      <c r="U8" s="44"/>
      <c r="V8" s="44"/>
      <c r="W8" s="44"/>
      <c r="X8" s="44"/>
      <c r="Y8" s="44"/>
      <c r="Z8" s="44"/>
      <c r="AA8" s="44"/>
      <c r="AB8" s="55" t="str">
        <f>IF(I8="○","4,000"," ")</f>
        <v xml:space="preserve"> </v>
      </c>
      <c r="AC8" s="56"/>
      <c r="AD8" s="56"/>
      <c r="AE8" s="56"/>
      <c r="AF8" s="56"/>
      <c r="AG8" s="57"/>
      <c r="AH8" s="13"/>
      <c r="AO8" s="59" t="s">
        <v>40</v>
      </c>
      <c r="AP8" s="59"/>
      <c r="AQ8" s="59"/>
      <c r="AR8" s="59"/>
      <c r="AS8" s="59"/>
      <c r="AT8" s="59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</row>
    <row r="9" spans="1:61" s="9" customFormat="1" ht="27.9" customHeight="1" x14ac:dyDescent="0.2">
      <c r="A9" s="7"/>
      <c r="B9" s="7"/>
      <c r="C9" s="29"/>
      <c r="D9" s="29"/>
      <c r="E9" s="29"/>
      <c r="F9" s="29"/>
      <c r="G9" s="29"/>
      <c r="H9" s="29"/>
      <c r="I9" s="53" t="str">
        <f>IF(I6="継続登録","○"," ")</f>
        <v xml:space="preserve"> </v>
      </c>
      <c r="J9" s="54"/>
      <c r="K9" s="44" t="s">
        <v>24</v>
      </c>
      <c r="L9" s="44"/>
      <c r="M9" s="44"/>
      <c r="N9" s="44"/>
      <c r="O9" s="44"/>
      <c r="P9" s="44"/>
      <c r="Q9" s="44"/>
      <c r="R9" s="44"/>
      <c r="S9" s="44"/>
      <c r="T9" s="44" t="s">
        <v>30</v>
      </c>
      <c r="U9" s="44"/>
      <c r="V9" s="44"/>
      <c r="W9" s="44"/>
      <c r="X9" s="44"/>
      <c r="Y9" s="44"/>
      <c r="Z9" s="44"/>
      <c r="AA9" s="44"/>
      <c r="AB9" s="55" t="str">
        <f>IF(I9="○","2,000"," ")</f>
        <v xml:space="preserve"> </v>
      </c>
      <c r="AC9" s="56"/>
      <c r="AD9" s="56"/>
      <c r="AE9" s="56"/>
      <c r="AF9" s="56"/>
      <c r="AG9" s="57"/>
      <c r="AH9" s="13"/>
      <c r="AO9" s="59"/>
      <c r="AP9" s="59"/>
      <c r="AQ9" s="59"/>
      <c r="AR9" s="59"/>
      <c r="AS9" s="59"/>
      <c r="AT9" s="59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10" spans="1:61" s="9" customFormat="1" ht="27.9" customHeight="1" x14ac:dyDescent="0.2">
      <c r="A10" s="7"/>
      <c r="B10" s="7"/>
      <c r="C10" s="29"/>
      <c r="D10" s="29"/>
      <c r="E10" s="29"/>
      <c r="F10" s="29"/>
      <c r="G10" s="29"/>
      <c r="H10" s="29"/>
      <c r="I10" s="60" t="s">
        <v>25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>
        <f>E22+'団体登録申込書2 '!T10:AA10</f>
        <v>0</v>
      </c>
      <c r="U10" s="63"/>
      <c r="V10" s="63"/>
      <c r="W10" s="63"/>
      <c r="X10" s="63"/>
      <c r="Y10" s="63"/>
      <c r="Z10" s="63"/>
      <c r="AA10" s="63"/>
      <c r="AB10" s="64">
        <f>1000*T10</f>
        <v>0</v>
      </c>
      <c r="AC10" s="65"/>
      <c r="AD10" s="65"/>
      <c r="AE10" s="65"/>
      <c r="AF10" s="65"/>
      <c r="AG10" s="66"/>
      <c r="AH10" s="14"/>
    </row>
    <row r="11" spans="1:61" s="9" customFormat="1" ht="27.9" customHeight="1" x14ac:dyDescent="0.2">
      <c r="A11" s="7"/>
      <c r="B11" s="7"/>
      <c r="I11" s="43" t="s">
        <v>10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 t="s">
        <v>31</v>
      </c>
      <c r="U11" s="44"/>
      <c r="V11" s="44"/>
      <c r="W11" s="44"/>
      <c r="X11" s="44"/>
      <c r="Y11" s="44"/>
      <c r="Z11" s="44"/>
      <c r="AA11" s="44"/>
      <c r="AB11" s="99" t="e">
        <f>AB9+AB10</f>
        <v>#VALUE!</v>
      </c>
      <c r="AC11" s="100"/>
      <c r="AD11" s="100"/>
      <c r="AE11" s="100"/>
      <c r="AF11" s="100"/>
      <c r="AG11" s="101"/>
      <c r="AH11" s="14"/>
      <c r="AI11" s="3"/>
      <c r="AO11" s="58" t="s">
        <v>38</v>
      </c>
      <c r="AP11" s="58"/>
      <c r="AQ11" s="58"/>
      <c r="AR11" s="58"/>
      <c r="AS11" s="58"/>
      <c r="AT11" s="58"/>
    </row>
    <row r="12" spans="1:61" s="9" customFormat="1" ht="27.9" customHeight="1" x14ac:dyDescent="0.2">
      <c r="A12" s="7"/>
      <c r="B12" s="7"/>
      <c r="I12" s="43" t="s">
        <v>32</v>
      </c>
      <c r="J12" s="44"/>
      <c r="K12" s="44"/>
      <c r="L12" s="67" t="s">
        <v>33</v>
      </c>
      <c r="M12" s="44"/>
      <c r="N12" s="44"/>
      <c r="O12" s="44"/>
      <c r="P12" s="43" t="s">
        <v>45</v>
      </c>
      <c r="Q12" s="44"/>
      <c r="R12" s="44"/>
      <c r="S12" s="44"/>
      <c r="T12" s="68"/>
      <c r="U12" s="3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6"/>
      <c r="AH12" s="14"/>
      <c r="AO12" s="102"/>
      <c r="AP12" s="102"/>
      <c r="AQ12" s="102"/>
      <c r="AR12" s="102"/>
      <c r="AS12" s="102"/>
      <c r="AT12" s="102"/>
    </row>
    <row r="13" spans="1:61" ht="15" customHeight="1" x14ac:dyDescent="0.2">
      <c r="C13" s="30"/>
      <c r="D13" s="30"/>
      <c r="E13" s="30"/>
      <c r="F13" s="30"/>
      <c r="G13" s="30"/>
      <c r="H13" s="30"/>
      <c r="AV13" s="9"/>
    </row>
    <row r="14" spans="1:61" ht="27.9" customHeight="1" x14ac:dyDescent="0.2">
      <c r="A14" s="69" t="s">
        <v>26</v>
      </c>
      <c r="B14" s="69"/>
      <c r="C14" s="77" t="s">
        <v>27</v>
      </c>
      <c r="D14" s="77"/>
      <c r="E14" s="77"/>
      <c r="F14" s="77"/>
      <c r="G14" s="77"/>
      <c r="H14" s="77"/>
      <c r="I14" s="71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</row>
    <row r="15" spans="1:61" ht="15" customHeight="1" x14ac:dyDescent="0.2">
      <c r="C15" s="30"/>
      <c r="D15" s="30"/>
      <c r="E15" s="30"/>
      <c r="F15" s="30"/>
      <c r="G15" s="30"/>
      <c r="H15" s="30"/>
    </row>
    <row r="16" spans="1:61" ht="27.9" customHeight="1" x14ac:dyDescent="0.2">
      <c r="A16" s="69" t="s">
        <v>28</v>
      </c>
      <c r="B16" s="69"/>
      <c r="C16" s="70" t="s">
        <v>46</v>
      </c>
      <c r="D16" s="70"/>
      <c r="E16" s="70"/>
      <c r="F16" s="70"/>
      <c r="G16" s="70"/>
      <c r="H16" s="78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  <c r="AN16" s="27"/>
      <c r="AO16" s="27"/>
      <c r="AP16" s="28"/>
      <c r="AQ16" s="28"/>
      <c r="AR16" s="28"/>
      <c r="AS16" s="28"/>
      <c r="AT16" s="28"/>
      <c r="AU16" s="28"/>
      <c r="AV16" s="27"/>
    </row>
    <row r="17" spans="1:48" ht="15" customHeight="1" x14ac:dyDescent="0.2">
      <c r="C17" s="30"/>
      <c r="D17" s="30"/>
      <c r="E17" s="30"/>
      <c r="F17" s="30"/>
      <c r="G17" s="30"/>
      <c r="H17" s="30"/>
      <c r="AN17" s="27"/>
      <c r="AO17" s="27"/>
      <c r="AP17" s="27"/>
      <c r="AQ17" s="27"/>
      <c r="AR17" s="27"/>
      <c r="AS17" s="27"/>
      <c r="AT17" s="27"/>
      <c r="AU17" s="27"/>
      <c r="AV17" s="27"/>
    </row>
    <row r="18" spans="1:48" ht="27.9" customHeight="1" x14ac:dyDescent="0.2">
      <c r="A18" s="69" t="s">
        <v>29</v>
      </c>
      <c r="B18" s="69"/>
      <c r="C18" s="70" t="s">
        <v>47</v>
      </c>
      <c r="D18" s="70"/>
      <c r="E18" s="70"/>
      <c r="F18" s="70"/>
      <c r="G18" s="70"/>
      <c r="H18" s="70"/>
      <c r="I18" s="71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3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ht="35.1" customHeight="1" x14ac:dyDescent="0.2">
      <c r="E19" s="115" t="s">
        <v>58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Y19" s="115" t="s">
        <v>60</v>
      </c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</row>
    <row r="20" spans="1:48" s="2" customFormat="1" ht="24.9" customHeight="1" x14ac:dyDescent="0.2">
      <c r="A20" s="74" t="s">
        <v>34</v>
      </c>
      <c r="B20" s="74"/>
      <c r="C20" s="74"/>
      <c r="D20" s="74"/>
      <c r="E20" s="75">
        <f>COUNTIF($O$26:$O$65,"男")</f>
        <v>0</v>
      </c>
      <c r="F20" s="75"/>
      <c r="G20" s="75"/>
      <c r="H20" s="74" t="s">
        <v>3</v>
      </c>
      <c r="I20" s="74"/>
      <c r="J20" s="74"/>
      <c r="K20" s="74"/>
      <c r="L20" s="75">
        <f>COUNTIF($Q$26:$Q$65,"在住")</f>
        <v>0</v>
      </c>
      <c r="M20" s="75"/>
      <c r="N20" s="75"/>
      <c r="O20" s="76" t="s">
        <v>59</v>
      </c>
      <c r="P20" s="76"/>
      <c r="Q20" s="76"/>
      <c r="R20" s="76"/>
      <c r="S20" s="76"/>
      <c r="T20" s="76"/>
      <c r="U20" s="18"/>
      <c r="V20" s="18"/>
      <c r="W20" s="18"/>
      <c r="X20" s="18"/>
      <c r="Y20" s="74" t="s">
        <v>3</v>
      </c>
      <c r="Z20" s="74"/>
      <c r="AA20" s="74"/>
      <c r="AB20" s="74"/>
      <c r="AC20" s="75">
        <f>L20+'団体登録申込書2 '!L20</f>
        <v>0</v>
      </c>
      <c r="AD20" s="75"/>
      <c r="AE20" s="75"/>
      <c r="AF20" s="76" t="s">
        <v>59</v>
      </c>
      <c r="AG20" s="76"/>
      <c r="AH20" s="76"/>
      <c r="AI20" s="76"/>
      <c r="AJ20" s="76"/>
      <c r="AK20" s="76"/>
    </row>
    <row r="21" spans="1:48" s="2" customFormat="1" ht="24.9" customHeight="1" x14ac:dyDescent="0.2">
      <c r="A21" s="74" t="s">
        <v>35</v>
      </c>
      <c r="B21" s="74"/>
      <c r="C21" s="74"/>
      <c r="D21" s="74"/>
      <c r="E21" s="79">
        <f>COUNTIF($O$26:$O$65,"女")</f>
        <v>0</v>
      </c>
      <c r="F21" s="80"/>
      <c r="G21" s="81"/>
      <c r="H21" s="74" t="s">
        <v>1</v>
      </c>
      <c r="I21" s="74"/>
      <c r="J21" s="74"/>
      <c r="K21" s="74"/>
      <c r="L21" s="75">
        <f>COUNTIF($Q$26:$Q$65,"在勤")</f>
        <v>0</v>
      </c>
      <c r="M21" s="75"/>
      <c r="N21" s="75"/>
      <c r="O21" s="82" t="e">
        <f>(L20+L21)/E22</f>
        <v>#DIV/0!</v>
      </c>
      <c r="P21" s="82"/>
      <c r="Q21" s="82"/>
      <c r="R21" s="82"/>
      <c r="S21" s="82"/>
      <c r="T21" s="82"/>
      <c r="U21" s="18"/>
      <c r="V21" s="18"/>
      <c r="W21" s="18"/>
      <c r="X21" s="18"/>
      <c r="Y21" s="74" t="s">
        <v>1</v>
      </c>
      <c r="Z21" s="74"/>
      <c r="AA21" s="74"/>
      <c r="AB21" s="74"/>
      <c r="AC21" s="75">
        <f>L21+'団体登録申込書2 '!L21</f>
        <v>0</v>
      </c>
      <c r="AD21" s="75"/>
      <c r="AE21" s="75"/>
      <c r="AF21" s="82" t="e">
        <f>(AC20+AC21)/(AC20+AC21+AC22)</f>
        <v>#DIV/0!</v>
      </c>
      <c r="AG21" s="82"/>
      <c r="AH21" s="82"/>
      <c r="AI21" s="82"/>
      <c r="AJ21" s="82"/>
      <c r="AK21" s="82"/>
    </row>
    <row r="22" spans="1:48" s="2" customFormat="1" ht="24.9" customHeight="1" x14ac:dyDescent="0.2">
      <c r="A22" s="74" t="s">
        <v>39</v>
      </c>
      <c r="B22" s="74"/>
      <c r="C22" s="74"/>
      <c r="D22" s="74"/>
      <c r="E22" s="75">
        <f>SUM(E20:E21)</f>
        <v>0</v>
      </c>
      <c r="F22" s="75"/>
      <c r="G22" s="75"/>
      <c r="H22" s="74" t="s">
        <v>7</v>
      </c>
      <c r="I22" s="74"/>
      <c r="J22" s="74"/>
      <c r="K22" s="74"/>
      <c r="L22" s="75">
        <f>COUNTIF($Q$26:$Q$65,"区外")</f>
        <v>0</v>
      </c>
      <c r="M22" s="75"/>
      <c r="N22" s="75"/>
      <c r="O22" s="82"/>
      <c r="P22" s="82"/>
      <c r="Q22" s="82"/>
      <c r="R22" s="82"/>
      <c r="S22" s="82"/>
      <c r="T22" s="82"/>
      <c r="U22" s="18"/>
      <c r="V22" s="18"/>
      <c r="W22" s="18"/>
      <c r="X22" s="18"/>
      <c r="Y22" s="74" t="s">
        <v>7</v>
      </c>
      <c r="Z22" s="74"/>
      <c r="AA22" s="74"/>
      <c r="AB22" s="74"/>
      <c r="AC22" s="75">
        <f>L22+'団体登録申込書2 '!L22</f>
        <v>0</v>
      </c>
      <c r="AD22" s="75"/>
      <c r="AE22" s="75"/>
      <c r="AF22" s="82"/>
      <c r="AG22" s="82"/>
      <c r="AH22" s="82"/>
      <c r="AI22" s="82"/>
      <c r="AJ22" s="82"/>
      <c r="AK22" s="82"/>
    </row>
    <row r="23" spans="1:48" s="20" customFormat="1" ht="26.25" customHeight="1" x14ac:dyDescent="0.2">
      <c r="A23" s="21"/>
      <c r="B23" s="21"/>
      <c r="C23" s="22"/>
      <c r="D23" s="22"/>
      <c r="E23" s="22"/>
      <c r="F23" s="22"/>
      <c r="G23" s="22"/>
      <c r="H23" s="2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8"/>
      <c r="AF23" s="19"/>
      <c r="AG23" s="19"/>
      <c r="AH23" s="19"/>
    </row>
    <row r="24" spans="1:48" s="2" customFormat="1" ht="24.9" customHeight="1" x14ac:dyDescent="0.2">
      <c r="A24" s="88" t="s">
        <v>4</v>
      </c>
      <c r="B24" s="89"/>
      <c r="C24" s="74" t="s">
        <v>12</v>
      </c>
      <c r="D24" s="74"/>
      <c r="E24" s="74"/>
      <c r="F24" s="74"/>
      <c r="G24" s="74"/>
      <c r="H24" s="74"/>
      <c r="I24" s="74" t="s">
        <v>13</v>
      </c>
      <c r="J24" s="74"/>
      <c r="K24" s="74"/>
      <c r="L24" s="74"/>
      <c r="M24" s="74"/>
      <c r="N24" s="74"/>
      <c r="O24" s="74" t="s">
        <v>0</v>
      </c>
      <c r="P24" s="74"/>
      <c r="Q24" s="90" t="s">
        <v>6</v>
      </c>
      <c r="R24" s="90"/>
      <c r="S24" s="90"/>
      <c r="T24" s="91" t="s">
        <v>36</v>
      </c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83" t="s">
        <v>41</v>
      </c>
      <c r="AG24" s="83"/>
      <c r="AH24" s="83"/>
      <c r="AI24" s="83"/>
      <c r="AJ24" s="83"/>
      <c r="AK24" s="83"/>
      <c r="AL24" s="83"/>
    </row>
    <row r="25" spans="1:48" s="2" customFormat="1" ht="24.9" customHeight="1" thickBot="1" x14ac:dyDescent="0.25">
      <c r="A25" s="84" t="s">
        <v>9</v>
      </c>
      <c r="B25" s="85"/>
      <c r="C25" s="86" t="s">
        <v>14</v>
      </c>
      <c r="D25" s="86"/>
      <c r="E25" s="86"/>
      <c r="F25" s="86"/>
      <c r="G25" s="86"/>
      <c r="H25" s="86"/>
      <c r="I25" s="86" t="s">
        <v>15</v>
      </c>
      <c r="J25" s="86"/>
      <c r="K25" s="86"/>
      <c r="L25" s="86"/>
      <c r="M25" s="86"/>
      <c r="N25" s="86"/>
      <c r="O25" s="87" t="s">
        <v>2</v>
      </c>
      <c r="P25" s="87"/>
      <c r="Q25" s="87" t="s">
        <v>3</v>
      </c>
      <c r="R25" s="87"/>
      <c r="S25" s="87"/>
      <c r="T25" s="86" t="s">
        <v>37</v>
      </c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 t="s">
        <v>8</v>
      </c>
      <c r="AG25" s="86"/>
      <c r="AH25" s="86"/>
      <c r="AI25" s="86"/>
      <c r="AJ25" s="86"/>
      <c r="AK25" s="86"/>
      <c r="AL25" s="86"/>
    </row>
    <row r="26" spans="1:48" s="2" customFormat="1" ht="24.9" customHeight="1" thickTop="1" x14ac:dyDescent="0.2">
      <c r="A26" s="94" t="s">
        <v>5</v>
      </c>
      <c r="B26" s="95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6"/>
      <c r="P26" s="96"/>
      <c r="Q26" s="96"/>
      <c r="R26" s="96"/>
      <c r="S26" s="96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1:48" s="2" customFormat="1" ht="24.9" customHeight="1" x14ac:dyDescent="0.2">
      <c r="A27" s="88">
        <v>2</v>
      </c>
      <c r="B27" s="89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74"/>
      <c r="P27" s="74"/>
      <c r="Q27" s="74"/>
      <c r="R27" s="74"/>
      <c r="S27" s="74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2"/>
      <c r="AG27" s="92"/>
      <c r="AH27" s="92"/>
      <c r="AI27" s="92"/>
      <c r="AJ27" s="92"/>
      <c r="AK27" s="92"/>
      <c r="AL27" s="92"/>
    </row>
    <row r="28" spans="1:48" s="2" customFormat="1" ht="24.9" customHeight="1" x14ac:dyDescent="0.2">
      <c r="A28" s="88">
        <v>3</v>
      </c>
      <c r="B28" s="89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74"/>
      <c r="P28" s="74"/>
      <c r="Q28" s="74"/>
      <c r="R28" s="74"/>
      <c r="S28" s="74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2"/>
      <c r="AG28" s="92"/>
      <c r="AH28" s="92"/>
      <c r="AI28" s="92"/>
      <c r="AJ28" s="92"/>
      <c r="AK28" s="92"/>
      <c r="AL28" s="92"/>
    </row>
    <row r="29" spans="1:48" s="2" customFormat="1" ht="24.9" customHeight="1" x14ac:dyDescent="0.2">
      <c r="A29" s="88">
        <v>4</v>
      </c>
      <c r="B29" s="89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74"/>
      <c r="P29" s="74"/>
      <c r="Q29" s="74"/>
      <c r="R29" s="74"/>
      <c r="S29" s="74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2"/>
      <c r="AG29" s="92"/>
      <c r="AH29" s="92"/>
      <c r="AI29" s="92"/>
      <c r="AJ29" s="92"/>
      <c r="AK29" s="92"/>
      <c r="AL29" s="92"/>
    </row>
    <row r="30" spans="1:48" s="2" customFormat="1" ht="24.9" customHeight="1" x14ac:dyDescent="0.2">
      <c r="A30" s="88">
        <v>5</v>
      </c>
      <c r="B30" s="89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74"/>
      <c r="P30" s="74"/>
      <c r="Q30" s="74"/>
      <c r="R30" s="74"/>
      <c r="S30" s="74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2"/>
      <c r="AG30" s="92"/>
      <c r="AH30" s="92"/>
      <c r="AI30" s="92"/>
      <c r="AJ30" s="92"/>
      <c r="AK30" s="92"/>
      <c r="AL30" s="92"/>
    </row>
    <row r="31" spans="1:48" s="2" customFormat="1" ht="24.9" customHeight="1" x14ac:dyDescent="0.2">
      <c r="A31" s="88">
        <v>6</v>
      </c>
      <c r="B31" s="89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74"/>
      <c r="P31" s="74"/>
      <c r="Q31" s="74"/>
      <c r="R31" s="74"/>
      <c r="S31" s="74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2"/>
      <c r="AG31" s="92"/>
      <c r="AH31" s="92"/>
      <c r="AI31" s="92"/>
      <c r="AJ31" s="92"/>
      <c r="AK31" s="92"/>
      <c r="AL31" s="92"/>
    </row>
    <row r="32" spans="1:48" s="2" customFormat="1" ht="24.9" customHeight="1" x14ac:dyDescent="0.2">
      <c r="A32" s="88">
        <v>7</v>
      </c>
      <c r="B32" s="89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74"/>
      <c r="P32" s="74"/>
      <c r="Q32" s="74"/>
      <c r="R32" s="74"/>
      <c r="S32" s="74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2"/>
      <c r="AG32" s="92"/>
      <c r="AH32" s="92"/>
      <c r="AI32" s="92"/>
      <c r="AJ32" s="92"/>
      <c r="AK32" s="92"/>
      <c r="AL32" s="92"/>
    </row>
    <row r="33" spans="1:38" s="2" customFormat="1" ht="24.9" customHeight="1" x14ac:dyDescent="0.2">
      <c r="A33" s="88">
        <v>8</v>
      </c>
      <c r="B33" s="89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74"/>
      <c r="P33" s="74"/>
      <c r="Q33" s="74"/>
      <c r="R33" s="74"/>
      <c r="S33" s="74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2"/>
      <c r="AG33" s="92"/>
      <c r="AH33" s="92"/>
      <c r="AI33" s="92"/>
      <c r="AJ33" s="92"/>
      <c r="AK33" s="92"/>
      <c r="AL33" s="92"/>
    </row>
    <row r="34" spans="1:38" s="2" customFormat="1" ht="24.9" customHeight="1" x14ac:dyDescent="0.2">
      <c r="A34" s="88">
        <v>9</v>
      </c>
      <c r="B34" s="89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74"/>
      <c r="P34" s="74"/>
      <c r="Q34" s="74"/>
      <c r="R34" s="74"/>
      <c r="S34" s="74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2"/>
      <c r="AG34" s="92"/>
      <c r="AH34" s="92"/>
      <c r="AI34" s="92"/>
      <c r="AJ34" s="92"/>
      <c r="AK34" s="92"/>
      <c r="AL34" s="92"/>
    </row>
    <row r="35" spans="1:38" s="2" customFormat="1" ht="24.9" customHeight="1" x14ac:dyDescent="0.2">
      <c r="A35" s="88">
        <v>10</v>
      </c>
      <c r="B35" s="89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74"/>
      <c r="P35" s="74"/>
      <c r="Q35" s="74"/>
      <c r="R35" s="74"/>
      <c r="S35" s="74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2"/>
      <c r="AG35" s="92"/>
      <c r="AH35" s="92"/>
      <c r="AI35" s="92"/>
      <c r="AJ35" s="92"/>
      <c r="AK35" s="92"/>
      <c r="AL35" s="92"/>
    </row>
    <row r="36" spans="1:38" s="2" customFormat="1" ht="24.9" customHeight="1" x14ac:dyDescent="0.2">
      <c r="A36" s="88">
        <v>11</v>
      </c>
      <c r="B36" s="89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74"/>
      <c r="P36" s="74"/>
      <c r="Q36" s="74"/>
      <c r="R36" s="74"/>
      <c r="S36" s="74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2"/>
      <c r="AG36" s="92"/>
      <c r="AH36" s="92"/>
      <c r="AI36" s="92"/>
      <c r="AJ36" s="92"/>
      <c r="AK36" s="92"/>
      <c r="AL36" s="92"/>
    </row>
    <row r="37" spans="1:38" s="2" customFormat="1" ht="24.9" customHeight="1" x14ac:dyDescent="0.2">
      <c r="A37" s="88">
        <v>12</v>
      </c>
      <c r="B37" s="89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74"/>
      <c r="P37" s="74"/>
      <c r="Q37" s="74"/>
      <c r="R37" s="74"/>
      <c r="S37" s="74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2"/>
      <c r="AG37" s="92"/>
      <c r="AH37" s="92"/>
      <c r="AI37" s="92"/>
      <c r="AJ37" s="92"/>
      <c r="AK37" s="92"/>
      <c r="AL37" s="92"/>
    </row>
    <row r="38" spans="1:38" s="2" customFormat="1" ht="24.9" customHeight="1" x14ac:dyDescent="0.2">
      <c r="A38" s="88">
        <v>13</v>
      </c>
      <c r="B38" s="89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74"/>
      <c r="P38" s="74"/>
      <c r="Q38" s="74"/>
      <c r="R38" s="74"/>
      <c r="S38" s="74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2"/>
      <c r="AG38" s="92"/>
      <c r="AH38" s="92"/>
      <c r="AI38" s="92"/>
      <c r="AJ38" s="92"/>
      <c r="AK38" s="92"/>
      <c r="AL38" s="92"/>
    </row>
    <row r="39" spans="1:38" s="2" customFormat="1" ht="24.9" customHeight="1" x14ac:dyDescent="0.2">
      <c r="A39" s="88">
        <v>14</v>
      </c>
      <c r="B39" s="89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74"/>
      <c r="P39" s="74"/>
      <c r="Q39" s="74"/>
      <c r="R39" s="74"/>
      <c r="S39" s="74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2"/>
      <c r="AG39" s="92"/>
      <c r="AH39" s="92"/>
      <c r="AI39" s="92"/>
      <c r="AJ39" s="92"/>
      <c r="AK39" s="92"/>
      <c r="AL39" s="92"/>
    </row>
    <row r="40" spans="1:38" s="2" customFormat="1" ht="24.9" customHeight="1" x14ac:dyDescent="0.2">
      <c r="A40" s="88">
        <v>15</v>
      </c>
      <c r="B40" s="89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74"/>
      <c r="P40" s="74"/>
      <c r="Q40" s="74"/>
      <c r="R40" s="74"/>
      <c r="S40" s="74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2"/>
      <c r="AG40" s="92"/>
      <c r="AH40" s="92"/>
      <c r="AI40" s="92"/>
      <c r="AJ40" s="92"/>
      <c r="AK40" s="92"/>
      <c r="AL40" s="92"/>
    </row>
    <row r="41" spans="1:38" s="2" customFormat="1" ht="24.9" customHeight="1" x14ac:dyDescent="0.2">
      <c r="A41" s="88">
        <v>16</v>
      </c>
      <c r="B41" s="89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74"/>
      <c r="P41" s="74"/>
      <c r="Q41" s="74"/>
      <c r="R41" s="74"/>
      <c r="S41" s="74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2"/>
      <c r="AG41" s="92"/>
      <c r="AH41" s="92"/>
      <c r="AI41" s="92"/>
      <c r="AJ41" s="92"/>
      <c r="AK41" s="92"/>
      <c r="AL41" s="92"/>
    </row>
    <row r="42" spans="1:38" s="2" customFormat="1" ht="24.9" customHeight="1" x14ac:dyDescent="0.2">
      <c r="A42" s="88">
        <v>17</v>
      </c>
      <c r="B42" s="89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74"/>
      <c r="P42" s="74"/>
      <c r="Q42" s="74"/>
      <c r="R42" s="74"/>
      <c r="S42" s="74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2"/>
      <c r="AG42" s="92"/>
      <c r="AH42" s="92"/>
      <c r="AI42" s="92"/>
      <c r="AJ42" s="92"/>
      <c r="AK42" s="92"/>
      <c r="AL42" s="92"/>
    </row>
    <row r="43" spans="1:38" s="2" customFormat="1" ht="24.9" customHeight="1" x14ac:dyDescent="0.2">
      <c r="A43" s="88">
        <v>18</v>
      </c>
      <c r="B43" s="89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74"/>
      <c r="P43" s="74"/>
      <c r="Q43" s="74"/>
      <c r="R43" s="74"/>
      <c r="S43" s="74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2"/>
      <c r="AG43" s="92"/>
      <c r="AH43" s="92"/>
      <c r="AI43" s="92"/>
      <c r="AJ43" s="92"/>
      <c r="AK43" s="92"/>
      <c r="AL43" s="92"/>
    </row>
    <row r="44" spans="1:38" s="2" customFormat="1" ht="24.9" customHeight="1" x14ac:dyDescent="0.2">
      <c r="A44" s="88">
        <v>19</v>
      </c>
      <c r="B44" s="89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74"/>
      <c r="P44" s="74"/>
      <c r="Q44" s="74"/>
      <c r="R44" s="74"/>
      <c r="S44" s="74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2"/>
      <c r="AG44" s="92"/>
      <c r="AH44" s="92"/>
      <c r="AI44" s="92"/>
      <c r="AJ44" s="92"/>
      <c r="AK44" s="92"/>
      <c r="AL44" s="92"/>
    </row>
    <row r="45" spans="1:38" s="2" customFormat="1" ht="24.9" customHeight="1" x14ac:dyDescent="0.2">
      <c r="A45" s="88">
        <v>20</v>
      </c>
      <c r="B45" s="89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74"/>
      <c r="P45" s="74"/>
      <c r="Q45" s="74"/>
      <c r="R45" s="74"/>
      <c r="S45" s="74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2"/>
      <c r="AG45" s="92"/>
      <c r="AH45" s="92"/>
      <c r="AI45" s="92"/>
      <c r="AJ45" s="92"/>
      <c r="AK45" s="92"/>
      <c r="AL45" s="92"/>
    </row>
    <row r="46" spans="1:38" s="2" customFormat="1" ht="24.9" customHeight="1" x14ac:dyDescent="0.2">
      <c r="A46" s="88">
        <v>21</v>
      </c>
      <c r="B46" s="89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74"/>
      <c r="P46" s="74"/>
      <c r="Q46" s="74"/>
      <c r="R46" s="74"/>
      <c r="S46" s="74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2"/>
      <c r="AG46" s="92"/>
      <c r="AH46" s="92"/>
      <c r="AI46" s="92"/>
      <c r="AJ46" s="92"/>
      <c r="AK46" s="92"/>
      <c r="AL46" s="92"/>
    </row>
    <row r="47" spans="1:38" s="2" customFormat="1" ht="24.9" customHeight="1" x14ac:dyDescent="0.2">
      <c r="A47" s="88">
        <v>22</v>
      </c>
      <c r="B47" s="89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74"/>
      <c r="P47" s="74"/>
      <c r="Q47" s="74"/>
      <c r="R47" s="74"/>
      <c r="S47" s="74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2"/>
      <c r="AG47" s="92"/>
      <c r="AH47" s="92"/>
      <c r="AI47" s="92"/>
      <c r="AJ47" s="92"/>
      <c r="AK47" s="92"/>
      <c r="AL47" s="92"/>
    </row>
    <row r="48" spans="1:38" s="2" customFormat="1" ht="24.9" customHeight="1" x14ac:dyDescent="0.2">
      <c r="A48" s="88">
        <v>23</v>
      </c>
      <c r="B48" s="89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74"/>
      <c r="P48" s="74"/>
      <c r="Q48" s="74"/>
      <c r="R48" s="74"/>
      <c r="S48" s="74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2"/>
      <c r="AG48" s="92"/>
      <c r="AH48" s="92"/>
      <c r="AI48" s="92"/>
      <c r="AJ48" s="92"/>
      <c r="AK48" s="92"/>
      <c r="AL48" s="92"/>
    </row>
    <row r="49" spans="1:38" s="2" customFormat="1" ht="24.9" customHeight="1" x14ac:dyDescent="0.2">
      <c r="A49" s="88">
        <v>24</v>
      </c>
      <c r="B49" s="89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74"/>
      <c r="P49" s="74"/>
      <c r="Q49" s="74"/>
      <c r="R49" s="74"/>
      <c r="S49" s="74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2"/>
      <c r="AG49" s="92"/>
      <c r="AH49" s="92"/>
      <c r="AI49" s="92"/>
      <c r="AJ49" s="92"/>
      <c r="AK49" s="92"/>
      <c r="AL49" s="92"/>
    </row>
    <row r="50" spans="1:38" s="2" customFormat="1" ht="24.9" customHeight="1" x14ac:dyDescent="0.2">
      <c r="A50" s="88">
        <v>25</v>
      </c>
      <c r="B50" s="89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74"/>
      <c r="P50" s="74"/>
      <c r="Q50" s="74"/>
      <c r="R50" s="74"/>
      <c r="S50" s="74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2"/>
      <c r="AG50" s="92"/>
      <c r="AH50" s="92"/>
      <c r="AI50" s="92"/>
      <c r="AJ50" s="92"/>
      <c r="AK50" s="92"/>
      <c r="AL50" s="92"/>
    </row>
    <row r="51" spans="1:38" s="2" customFormat="1" ht="24.9" customHeight="1" x14ac:dyDescent="0.2">
      <c r="A51" s="88">
        <v>26</v>
      </c>
      <c r="B51" s="89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74"/>
      <c r="P51" s="74"/>
      <c r="Q51" s="74"/>
      <c r="R51" s="74"/>
      <c r="S51" s="74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2"/>
      <c r="AG51" s="92"/>
      <c r="AH51" s="92"/>
      <c r="AI51" s="92"/>
      <c r="AJ51" s="92"/>
      <c r="AK51" s="92"/>
      <c r="AL51" s="92"/>
    </row>
    <row r="52" spans="1:38" s="2" customFormat="1" ht="24.9" customHeight="1" x14ac:dyDescent="0.2">
      <c r="A52" s="88">
        <v>27</v>
      </c>
      <c r="B52" s="89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74"/>
      <c r="P52" s="74"/>
      <c r="Q52" s="74"/>
      <c r="R52" s="74"/>
      <c r="S52" s="74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2"/>
      <c r="AG52" s="92"/>
      <c r="AH52" s="92"/>
      <c r="AI52" s="92"/>
      <c r="AJ52" s="92"/>
      <c r="AK52" s="92"/>
      <c r="AL52" s="92"/>
    </row>
    <row r="53" spans="1:38" s="2" customFormat="1" ht="24.9" customHeight="1" x14ac:dyDescent="0.2">
      <c r="A53" s="88">
        <v>28</v>
      </c>
      <c r="B53" s="89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74"/>
      <c r="P53" s="74"/>
      <c r="Q53" s="74"/>
      <c r="R53" s="74"/>
      <c r="S53" s="74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2"/>
      <c r="AG53" s="92"/>
      <c r="AH53" s="92"/>
      <c r="AI53" s="92"/>
      <c r="AJ53" s="92"/>
      <c r="AK53" s="92"/>
      <c r="AL53" s="92"/>
    </row>
    <row r="54" spans="1:38" s="2" customFormat="1" ht="24.9" customHeight="1" x14ac:dyDescent="0.2">
      <c r="A54" s="88">
        <v>29</v>
      </c>
      <c r="B54" s="89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74"/>
      <c r="P54" s="74"/>
      <c r="Q54" s="74"/>
      <c r="R54" s="74"/>
      <c r="S54" s="74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2"/>
      <c r="AG54" s="92"/>
      <c r="AH54" s="92"/>
      <c r="AI54" s="92"/>
      <c r="AJ54" s="92"/>
      <c r="AK54" s="92"/>
      <c r="AL54" s="92"/>
    </row>
    <row r="55" spans="1:38" s="2" customFormat="1" ht="24.9" customHeight="1" x14ac:dyDescent="0.2">
      <c r="A55" s="88">
        <v>30</v>
      </c>
      <c r="B55" s="89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74"/>
      <c r="P55" s="74"/>
      <c r="Q55" s="74"/>
      <c r="R55" s="74"/>
      <c r="S55" s="74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2"/>
      <c r="AG55" s="92"/>
      <c r="AH55" s="92"/>
      <c r="AI55" s="92"/>
      <c r="AJ55" s="92"/>
      <c r="AK55" s="92"/>
      <c r="AL55" s="92"/>
    </row>
    <row r="56" spans="1:38" s="2" customFormat="1" ht="24.9" customHeight="1" x14ac:dyDescent="0.2">
      <c r="A56" s="88">
        <v>31</v>
      </c>
      <c r="B56" s="8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74"/>
      <c r="P56" s="74"/>
      <c r="Q56" s="74"/>
      <c r="R56" s="74"/>
      <c r="S56" s="74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2"/>
      <c r="AG56" s="92"/>
      <c r="AH56" s="92"/>
      <c r="AI56" s="92"/>
      <c r="AJ56" s="92"/>
      <c r="AK56" s="92"/>
      <c r="AL56" s="92"/>
    </row>
    <row r="57" spans="1:38" s="2" customFormat="1" ht="24.9" customHeight="1" x14ac:dyDescent="0.2">
      <c r="A57" s="88">
        <v>32</v>
      </c>
      <c r="B57" s="89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74"/>
      <c r="P57" s="74"/>
      <c r="Q57" s="74"/>
      <c r="R57" s="74"/>
      <c r="S57" s="74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2"/>
      <c r="AG57" s="92"/>
      <c r="AH57" s="92"/>
      <c r="AI57" s="92"/>
      <c r="AJ57" s="92"/>
      <c r="AK57" s="92"/>
      <c r="AL57" s="92"/>
    </row>
    <row r="58" spans="1:38" s="2" customFormat="1" ht="24.9" customHeight="1" x14ac:dyDescent="0.2">
      <c r="A58" s="88">
        <v>33</v>
      </c>
      <c r="B58" s="89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74"/>
      <c r="P58" s="74"/>
      <c r="Q58" s="74"/>
      <c r="R58" s="74"/>
      <c r="S58" s="74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2"/>
      <c r="AG58" s="92"/>
      <c r="AH58" s="92"/>
      <c r="AI58" s="92"/>
      <c r="AJ58" s="92"/>
      <c r="AK58" s="92"/>
      <c r="AL58" s="92"/>
    </row>
    <row r="59" spans="1:38" s="2" customFormat="1" ht="24.9" customHeight="1" x14ac:dyDescent="0.2">
      <c r="A59" s="88">
        <v>34</v>
      </c>
      <c r="B59" s="89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74"/>
      <c r="P59" s="74"/>
      <c r="Q59" s="74"/>
      <c r="R59" s="74"/>
      <c r="S59" s="74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2"/>
      <c r="AG59" s="92"/>
      <c r="AH59" s="92"/>
      <c r="AI59" s="92"/>
      <c r="AJ59" s="92"/>
      <c r="AK59" s="92"/>
      <c r="AL59" s="92"/>
    </row>
    <row r="60" spans="1:38" s="2" customFormat="1" ht="24.9" customHeight="1" x14ac:dyDescent="0.2">
      <c r="A60" s="88">
        <v>35</v>
      </c>
      <c r="B60" s="89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74"/>
      <c r="P60" s="74"/>
      <c r="Q60" s="74"/>
      <c r="R60" s="74"/>
      <c r="S60" s="74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2"/>
      <c r="AG60" s="92"/>
      <c r="AH60" s="92"/>
      <c r="AI60" s="92"/>
      <c r="AJ60" s="92"/>
      <c r="AK60" s="92"/>
      <c r="AL60" s="92"/>
    </row>
    <row r="61" spans="1:38" s="2" customFormat="1" ht="24.9" customHeight="1" x14ac:dyDescent="0.2">
      <c r="A61" s="88">
        <v>36</v>
      </c>
      <c r="B61" s="89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74"/>
      <c r="P61" s="74"/>
      <c r="Q61" s="74"/>
      <c r="R61" s="74"/>
      <c r="S61" s="74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2"/>
      <c r="AG61" s="92"/>
      <c r="AH61" s="92"/>
      <c r="AI61" s="92"/>
      <c r="AJ61" s="92"/>
      <c r="AK61" s="92"/>
      <c r="AL61" s="92"/>
    </row>
    <row r="62" spans="1:38" s="2" customFormat="1" ht="24.9" customHeight="1" x14ac:dyDescent="0.2">
      <c r="A62" s="88">
        <v>37</v>
      </c>
      <c r="B62" s="89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74"/>
      <c r="P62" s="74"/>
      <c r="Q62" s="74"/>
      <c r="R62" s="74"/>
      <c r="S62" s="74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2"/>
      <c r="AG62" s="92"/>
      <c r="AH62" s="92"/>
      <c r="AI62" s="92"/>
      <c r="AJ62" s="92"/>
      <c r="AK62" s="92"/>
      <c r="AL62" s="92"/>
    </row>
    <row r="63" spans="1:38" s="2" customFormat="1" ht="24.9" customHeight="1" x14ac:dyDescent="0.2">
      <c r="A63" s="88">
        <v>38</v>
      </c>
      <c r="B63" s="89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74"/>
      <c r="P63" s="74"/>
      <c r="Q63" s="74"/>
      <c r="R63" s="74"/>
      <c r="S63" s="74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2"/>
      <c r="AG63" s="92"/>
      <c r="AH63" s="92"/>
      <c r="AI63" s="92"/>
      <c r="AJ63" s="92"/>
      <c r="AK63" s="92"/>
      <c r="AL63" s="92"/>
    </row>
    <row r="64" spans="1:38" s="2" customFormat="1" ht="24.9" customHeight="1" x14ac:dyDescent="0.2">
      <c r="A64" s="88">
        <v>39</v>
      </c>
      <c r="B64" s="89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74"/>
      <c r="P64" s="74"/>
      <c r="Q64" s="74"/>
      <c r="R64" s="74"/>
      <c r="S64" s="74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2"/>
      <c r="AG64" s="92"/>
      <c r="AH64" s="92"/>
      <c r="AI64" s="92"/>
      <c r="AJ64" s="92"/>
      <c r="AK64" s="92"/>
      <c r="AL64" s="92"/>
    </row>
    <row r="65" spans="1:38" s="2" customFormat="1" ht="24.9" customHeight="1" x14ac:dyDescent="0.2">
      <c r="A65" s="88">
        <v>40</v>
      </c>
      <c r="B65" s="89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74"/>
      <c r="P65" s="74"/>
      <c r="Q65" s="74"/>
      <c r="R65" s="74"/>
      <c r="S65" s="74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2"/>
      <c r="AG65" s="92"/>
      <c r="AH65" s="92"/>
      <c r="AI65" s="92"/>
      <c r="AJ65" s="92"/>
      <c r="AK65" s="92"/>
      <c r="AL65" s="92"/>
    </row>
    <row r="66" spans="1:38" s="3" customFormat="1" ht="13.2" x14ac:dyDescent="0.2">
      <c r="A66" s="23"/>
      <c r="B66" s="23"/>
      <c r="AH66" s="8"/>
    </row>
    <row r="67" spans="1:38" s="25" customFormat="1" ht="35.1" customHeight="1" x14ac:dyDescent="0.2">
      <c r="A67" s="24"/>
      <c r="B67" s="24"/>
    </row>
    <row r="68" spans="1:38" s="25" customFormat="1" ht="35.1" customHeight="1" x14ac:dyDescent="0.2">
      <c r="A68" s="24"/>
      <c r="B68" s="24"/>
    </row>
    <row r="69" spans="1:38" s="25" customFormat="1" ht="35.1" customHeight="1" x14ac:dyDescent="0.2">
      <c r="A69" s="24"/>
      <c r="B69" s="24"/>
    </row>
  </sheetData>
  <mergeCells count="365">
    <mergeCell ref="I5:AL5"/>
    <mergeCell ref="Y20:AB20"/>
    <mergeCell ref="AC20:AE20"/>
    <mergeCell ref="AF20:AK20"/>
    <mergeCell ref="Y21:AB21"/>
    <mergeCell ref="AC21:AE21"/>
    <mergeCell ref="AF21:AK22"/>
    <mergeCell ref="Y22:AB22"/>
    <mergeCell ref="AC22:AE22"/>
    <mergeCell ref="AF64:AL64"/>
    <mergeCell ref="A65:B65"/>
    <mergeCell ref="C65:H65"/>
    <mergeCell ref="I65:N65"/>
    <mergeCell ref="O65:P65"/>
    <mergeCell ref="Q65:S65"/>
    <mergeCell ref="T65:AE65"/>
    <mergeCell ref="AF65:AL65"/>
    <mergeCell ref="A64:B64"/>
    <mergeCell ref="C64:H64"/>
    <mergeCell ref="I64:N64"/>
    <mergeCell ref="O64:P64"/>
    <mergeCell ref="Q64:S64"/>
    <mergeCell ref="T64:AE64"/>
    <mergeCell ref="AF62:AL62"/>
    <mergeCell ref="A63:B63"/>
    <mergeCell ref="C63:H63"/>
    <mergeCell ref="I63:N63"/>
    <mergeCell ref="O63:P63"/>
    <mergeCell ref="Q63:S63"/>
    <mergeCell ref="T63:AE63"/>
    <mergeCell ref="AF63:AL63"/>
    <mergeCell ref="A62:B62"/>
    <mergeCell ref="C62:H62"/>
    <mergeCell ref="I62:N62"/>
    <mergeCell ref="O62:P62"/>
    <mergeCell ref="Q62:S62"/>
    <mergeCell ref="T62:AE62"/>
    <mergeCell ref="AF60:AL60"/>
    <mergeCell ref="A61:B61"/>
    <mergeCell ref="C61:H61"/>
    <mergeCell ref="I61:N61"/>
    <mergeCell ref="O61:P61"/>
    <mergeCell ref="Q61:S61"/>
    <mergeCell ref="T61:AE61"/>
    <mergeCell ref="AF61:AL61"/>
    <mergeCell ref="A60:B60"/>
    <mergeCell ref="C60:H60"/>
    <mergeCell ref="I60:N60"/>
    <mergeCell ref="O60:P60"/>
    <mergeCell ref="Q60:S60"/>
    <mergeCell ref="T60:AE60"/>
    <mergeCell ref="AF58:AL58"/>
    <mergeCell ref="A59:B59"/>
    <mergeCell ref="C59:H59"/>
    <mergeCell ref="I59:N59"/>
    <mergeCell ref="O59:P59"/>
    <mergeCell ref="Q59:S59"/>
    <mergeCell ref="T59:AE59"/>
    <mergeCell ref="AF59:AL59"/>
    <mergeCell ref="A58:B58"/>
    <mergeCell ref="C58:H58"/>
    <mergeCell ref="I58:N58"/>
    <mergeCell ref="O58:P58"/>
    <mergeCell ref="Q58:S58"/>
    <mergeCell ref="T58:AE58"/>
    <mergeCell ref="AF56:AL56"/>
    <mergeCell ref="A57:B57"/>
    <mergeCell ref="C57:H57"/>
    <mergeCell ref="I57:N57"/>
    <mergeCell ref="O57:P57"/>
    <mergeCell ref="Q57:S57"/>
    <mergeCell ref="T57:AE57"/>
    <mergeCell ref="AF57:AL57"/>
    <mergeCell ref="A56:B56"/>
    <mergeCell ref="C56:H56"/>
    <mergeCell ref="I56:N56"/>
    <mergeCell ref="O56:P56"/>
    <mergeCell ref="Q56:S56"/>
    <mergeCell ref="T56:AE56"/>
    <mergeCell ref="AF54:AL54"/>
    <mergeCell ref="A55:B55"/>
    <mergeCell ref="C55:H55"/>
    <mergeCell ref="I55:N55"/>
    <mergeCell ref="O55:P55"/>
    <mergeCell ref="Q55:S55"/>
    <mergeCell ref="T55:AE55"/>
    <mergeCell ref="AF55:AL55"/>
    <mergeCell ref="A54:B54"/>
    <mergeCell ref="C54:H54"/>
    <mergeCell ref="I54:N54"/>
    <mergeCell ref="O54:P54"/>
    <mergeCell ref="Q54:S54"/>
    <mergeCell ref="T54:AE54"/>
    <mergeCell ref="AF52:AL52"/>
    <mergeCell ref="A53:B53"/>
    <mergeCell ref="C53:H53"/>
    <mergeCell ref="I53:N53"/>
    <mergeCell ref="O53:P53"/>
    <mergeCell ref="Q53:S53"/>
    <mergeCell ref="T53:AE53"/>
    <mergeCell ref="AF53:AL53"/>
    <mergeCell ref="A52:B52"/>
    <mergeCell ref="C52:H52"/>
    <mergeCell ref="I52:N52"/>
    <mergeCell ref="O52:P52"/>
    <mergeCell ref="Q52:S52"/>
    <mergeCell ref="T52:AE52"/>
    <mergeCell ref="AF50:AL50"/>
    <mergeCell ref="A51:B51"/>
    <mergeCell ref="C51:H51"/>
    <mergeCell ref="I51:N51"/>
    <mergeCell ref="O51:P51"/>
    <mergeCell ref="Q51:S51"/>
    <mergeCell ref="T51:AE51"/>
    <mergeCell ref="AF51:AL51"/>
    <mergeCell ref="A50:B50"/>
    <mergeCell ref="C50:H50"/>
    <mergeCell ref="I50:N50"/>
    <mergeCell ref="O50:P50"/>
    <mergeCell ref="Q50:S50"/>
    <mergeCell ref="T50:AE50"/>
    <mergeCell ref="AF48:AL48"/>
    <mergeCell ref="A49:B49"/>
    <mergeCell ref="C49:H49"/>
    <mergeCell ref="I49:N49"/>
    <mergeCell ref="O49:P49"/>
    <mergeCell ref="Q49:S49"/>
    <mergeCell ref="T49:AE49"/>
    <mergeCell ref="AF49:AL49"/>
    <mergeCell ref="A48:B48"/>
    <mergeCell ref="C48:H48"/>
    <mergeCell ref="I48:N48"/>
    <mergeCell ref="O48:P48"/>
    <mergeCell ref="Q48:S48"/>
    <mergeCell ref="T48:AE48"/>
    <mergeCell ref="AF46:AL46"/>
    <mergeCell ref="A47:B47"/>
    <mergeCell ref="C47:H47"/>
    <mergeCell ref="I47:N47"/>
    <mergeCell ref="O47:P47"/>
    <mergeCell ref="Q47:S47"/>
    <mergeCell ref="T47:AE47"/>
    <mergeCell ref="AF47:AL47"/>
    <mergeCell ref="A46:B46"/>
    <mergeCell ref="C46:H46"/>
    <mergeCell ref="I46:N46"/>
    <mergeCell ref="O46:P46"/>
    <mergeCell ref="Q46:S46"/>
    <mergeCell ref="T46:AE46"/>
    <mergeCell ref="AF44:AL44"/>
    <mergeCell ref="A45:B45"/>
    <mergeCell ref="C45:H45"/>
    <mergeCell ref="I45:N45"/>
    <mergeCell ref="O45:P45"/>
    <mergeCell ref="Q45:S45"/>
    <mergeCell ref="T45:AE45"/>
    <mergeCell ref="AF45:AL45"/>
    <mergeCell ref="A44:B44"/>
    <mergeCell ref="C44:H44"/>
    <mergeCell ref="I44:N44"/>
    <mergeCell ref="O44:P44"/>
    <mergeCell ref="Q44:S44"/>
    <mergeCell ref="T44:AE44"/>
    <mergeCell ref="AF42:AL42"/>
    <mergeCell ref="A43:B43"/>
    <mergeCell ref="C43:H43"/>
    <mergeCell ref="I43:N43"/>
    <mergeCell ref="O43:P43"/>
    <mergeCell ref="Q43:S43"/>
    <mergeCell ref="T43:AE43"/>
    <mergeCell ref="AF43:AL43"/>
    <mergeCell ref="A42:B42"/>
    <mergeCell ref="C42:H42"/>
    <mergeCell ref="I42:N42"/>
    <mergeCell ref="O42:P42"/>
    <mergeCell ref="Q42:S42"/>
    <mergeCell ref="T42:AE42"/>
    <mergeCell ref="AF40:AL40"/>
    <mergeCell ref="A41:B41"/>
    <mergeCell ref="C41:H41"/>
    <mergeCell ref="I41:N41"/>
    <mergeCell ref="O41:P41"/>
    <mergeCell ref="Q41:S41"/>
    <mergeCell ref="T41:AE41"/>
    <mergeCell ref="AF41:AL41"/>
    <mergeCell ref="A40:B40"/>
    <mergeCell ref="C40:H40"/>
    <mergeCell ref="I40:N40"/>
    <mergeCell ref="O40:P40"/>
    <mergeCell ref="Q40:S40"/>
    <mergeCell ref="T40:AE40"/>
    <mergeCell ref="AF38:AL38"/>
    <mergeCell ref="A39:B39"/>
    <mergeCell ref="C39:H39"/>
    <mergeCell ref="I39:N39"/>
    <mergeCell ref="O39:P39"/>
    <mergeCell ref="Q39:S39"/>
    <mergeCell ref="T39:AE39"/>
    <mergeCell ref="AF39:AL39"/>
    <mergeCell ref="A38:B38"/>
    <mergeCell ref="C38:H38"/>
    <mergeCell ref="I38:N38"/>
    <mergeCell ref="O38:P38"/>
    <mergeCell ref="Q38:S38"/>
    <mergeCell ref="T38:AE38"/>
    <mergeCell ref="AF36:AL36"/>
    <mergeCell ref="A37:B37"/>
    <mergeCell ref="C37:H37"/>
    <mergeCell ref="I37:N37"/>
    <mergeCell ref="O37:P37"/>
    <mergeCell ref="Q37:S37"/>
    <mergeCell ref="T37:AE37"/>
    <mergeCell ref="AF37:AL37"/>
    <mergeCell ref="A36:B36"/>
    <mergeCell ref="C36:H36"/>
    <mergeCell ref="I36:N36"/>
    <mergeCell ref="O36:P36"/>
    <mergeCell ref="Q36:S36"/>
    <mergeCell ref="T36:AE36"/>
    <mergeCell ref="AF34:AL34"/>
    <mergeCell ref="A35:B35"/>
    <mergeCell ref="C35:H35"/>
    <mergeCell ref="I35:N35"/>
    <mergeCell ref="O35:P35"/>
    <mergeCell ref="Q35:S35"/>
    <mergeCell ref="T35:AE35"/>
    <mergeCell ref="AF35:AL35"/>
    <mergeCell ref="A34:B34"/>
    <mergeCell ref="C34:H34"/>
    <mergeCell ref="I34:N34"/>
    <mergeCell ref="O34:P34"/>
    <mergeCell ref="Q34:S34"/>
    <mergeCell ref="T34:AE34"/>
    <mergeCell ref="AF32:AL32"/>
    <mergeCell ref="A33:B33"/>
    <mergeCell ref="C33:H33"/>
    <mergeCell ref="I33:N33"/>
    <mergeCell ref="O33:P33"/>
    <mergeCell ref="Q33:S33"/>
    <mergeCell ref="T33:AE33"/>
    <mergeCell ref="AF33:AL33"/>
    <mergeCell ref="A32:B32"/>
    <mergeCell ref="C32:H32"/>
    <mergeCell ref="I32:N32"/>
    <mergeCell ref="O32:P32"/>
    <mergeCell ref="Q32:S32"/>
    <mergeCell ref="T32:AE32"/>
    <mergeCell ref="AF30:AL30"/>
    <mergeCell ref="A31:B31"/>
    <mergeCell ref="C31:H31"/>
    <mergeCell ref="I31:N31"/>
    <mergeCell ref="O31:P31"/>
    <mergeCell ref="Q31:S31"/>
    <mergeCell ref="T31:AE31"/>
    <mergeCell ref="AF31:AL31"/>
    <mergeCell ref="A30:B30"/>
    <mergeCell ref="C30:H30"/>
    <mergeCell ref="I30:N30"/>
    <mergeCell ref="O30:P30"/>
    <mergeCell ref="Q30:S30"/>
    <mergeCell ref="T30:AE30"/>
    <mergeCell ref="AF28:AL28"/>
    <mergeCell ref="A29:B29"/>
    <mergeCell ref="C29:H29"/>
    <mergeCell ref="I29:N29"/>
    <mergeCell ref="O29:P29"/>
    <mergeCell ref="Q29:S29"/>
    <mergeCell ref="T29:AE29"/>
    <mergeCell ref="AF29:AL29"/>
    <mergeCell ref="A28:B28"/>
    <mergeCell ref="C28:H28"/>
    <mergeCell ref="I28:N28"/>
    <mergeCell ref="O28:P28"/>
    <mergeCell ref="Q28:S28"/>
    <mergeCell ref="T28:AE28"/>
    <mergeCell ref="AF26:AL26"/>
    <mergeCell ref="A27:B27"/>
    <mergeCell ref="C27:H27"/>
    <mergeCell ref="I27:N27"/>
    <mergeCell ref="O27:P27"/>
    <mergeCell ref="Q27:S27"/>
    <mergeCell ref="T27:AE27"/>
    <mergeCell ref="AF27:AL27"/>
    <mergeCell ref="A26:B26"/>
    <mergeCell ref="C26:H26"/>
    <mergeCell ref="I26:N26"/>
    <mergeCell ref="O26:P26"/>
    <mergeCell ref="Q26:S26"/>
    <mergeCell ref="T26:AE26"/>
    <mergeCell ref="AF24:AL24"/>
    <mergeCell ref="A25:B25"/>
    <mergeCell ref="C25:H25"/>
    <mergeCell ref="I25:N25"/>
    <mergeCell ref="O25:P25"/>
    <mergeCell ref="Q25:S25"/>
    <mergeCell ref="T25:AE25"/>
    <mergeCell ref="AF25:AL25"/>
    <mergeCell ref="A24:B24"/>
    <mergeCell ref="C24:H24"/>
    <mergeCell ref="I24:N24"/>
    <mergeCell ref="O24:P24"/>
    <mergeCell ref="Q24:S24"/>
    <mergeCell ref="T24:AE24"/>
    <mergeCell ref="A21:D21"/>
    <mergeCell ref="E21:G21"/>
    <mergeCell ref="H21:K21"/>
    <mergeCell ref="L21:N21"/>
    <mergeCell ref="O21:T22"/>
    <mergeCell ref="A22:D22"/>
    <mergeCell ref="E22:G22"/>
    <mergeCell ref="H22:K22"/>
    <mergeCell ref="L22:N22"/>
    <mergeCell ref="V12:AG12"/>
    <mergeCell ref="I12:K12"/>
    <mergeCell ref="L12:O12"/>
    <mergeCell ref="P12:T12"/>
    <mergeCell ref="A18:B18"/>
    <mergeCell ref="C18:H18"/>
    <mergeCell ref="I18:AF18"/>
    <mergeCell ref="A20:D20"/>
    <mergeCell ref="E20:G20"/>
    <mergeCell ref="H20:K20"/>
    <mergeCell ref="L20:N20"/>
    <mergeCell ref="O20:T20"/>
    <mergeCell ref="A14:B14"/>
    <mergeCell ref="C14:H14"/>
    <mergeCell ref="I14:T14"/>
    <mergeCell ref="A16:B16"/>
    <mergeCell ref="C16:H16"/>
    <mergeCell ref="I16:AF16"/>
    <mergeCell ref="E19:T19"/>
    <mergeCell ref="Y19:AK19"/>
    <mergeCell ref="AO11:AT11"/>
    <mergeCell ref="AO8:AT9"/>
    <mergeCell ref="I9:J9"/>
    <mergeCell ref="K9:S9"/>
    <mergeCell ref="T9:AA9"/>
    <mergeCell ref="AB9:AG9"/>
    <mergeCell ref="I10:S10"/>
    <mergeCell ref="T10:AA10"/>
    <mergeCell ref="AB10:AG10"/>
    <mergeCell ref="AO12:AT12"/>
    <mergeCell ref="A1:AL1"/>
    <mergeCell ref="AO2:AW2"/>
    <mergeCell ref="A4:B4"/>
    <mergeCell ref="C4:H4"/>
    <mergeCell ref="A6:B6"/>
    <mergeCell ref="C6:H6"/>
    <mergeCell ref="I6:T6"/>
    <mergeCell ref="V6:AI6"/>
    <mergeCell ref="I4:N4"/>
    <mergeCell ref="O4:AH4"/>
    <mergeCell ref="AH3:AL3"/>
    <mergeCell ref="AC2:AL2"/>
    <mergeCell ref="I2:L2"/>
    <mergeCell ref="AS3:AW3"/>
    <mergeCell ref="A8:B8"/>
    <mergeCell ref="C8:H8"/>
    <mergeCell ref="I8:J8"/>
    <mergeCell ref="K8:S8"/>
    <mergeCell ref="T8:AA8"/>
    <mergeCell ref="AB8:AG8"/>
    <mergeCell ref="I11:S11"/>
    <mergeCell ref="T11:AA11"/>
    <mergeCell ref="AB11:AG11"/>
  </mergeCells>
  <phoneticPr fontId="13"/>
  <dataValidations count="9">
    <dataValidation type="list" showInputMessage="1" showErrorMessage="1" sqref="I6:I7 J7:AE7">
      <formula1>"　,新規登録,継続登録"</formula1>
    </dataValidation>
    <dataValidation type="custom" allowBlank="1" showInputMessage="1" showErrorMessage="1" sqref="C66:H66">
      <formula1>COUNTIF(C66:C165,#REF!)&gt;2</formula1>
    </dataValidation>
    <dataValidation type="list" showInputMessage="1" showErrorMessage="1" sqref="O26:P65">
      <formula1>"　,男,女"</formula1>
    </dataValidation>
    <dataValidation type="list" showInputMessage="1" showErrorMessage="1" sqref="Q26:S65">
      <formula1>"　,在住,在勤,区外"</formula1>
    </dataValidation>
    <dataValidation type="custom" allowBlank="1" showInputMessage="1" showErrorMessage="1" error="全角のみ入力できます。_x000a_スペースも全角のみとなります。" sqref="C26:N65">
      <formula1>C26=DBCS(C26)</formula1>
    </dataValidation>
    <dataValidation type="custom" allowBlank="1" showInputMessage="1" showErrorMessage="1" error="半角のみ入力できます。" sqref="AF26:AL65">
      <formula1>AF26=ASC(AF26)</formula1>
    </dataValidation>
    <dataValidation type="custom" allowBlank="1" showInputMessage="1" showErrorMessage="1" sqref="C23:H23">
      <formula1>COUNTIF(C23:C65,C19)&gt;2</formula1>
    </dataValidation>
    <dataValidation type="custom" allowBlank="1" showInputMessage="1" showErrorMessage="1" sqref="A21">
      <formula1>COUNTIF(C21:C65,C17)&gt;2</formula1>
    </dataValidation>
    <dataValidation type="custom" allowBlank="1" showInputMessage="1" showErrorMessage="1" sqref="C24:C25">
      <formula1>COUNTIF(C24:C65,C20)&gt;2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tabSelected="1" zoomScaleNormal="100" zoomScaleSheetLayoutView="100" workbookViewId="0">
      <selection activeCell="Q30" sqref="Q30:S30"/>
    </sheetView>
  </sheetViews>
  <sheetFormatPr defaultColWidth="2.6640625" defaultRowHeight="35.1" customHeight="1" x14ac:dyDescent="0.2"/>
  <cols>
    <col min="1" max="2" width="2.6640625" style="15" customWidth="1"/>
    <col min="3" max="47" width="2.6640625" style="1"/>
    <col min="48" max="48" width="2.6640625" style="1" customWidth="1"/>
    <col min="49" max="16384" width="2.6640625" style="1"/>
  </cols>
  <sheetData>
    <row r="1" spans="1:61" s="3" customFormat="1" ht="27.9" customHeight="1" x14ac:dyDescent="0.2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61" s="3" customFormat="1" ht="27.9" customHeight="1" x14ac:dyDescent="0.2">
      <c r="A2" s="4"/>
      <c r="B2" s="4"/>
      <c r="AC2" s="48"/>
      <c r="AD2" s="49"/>
      <c r="AE2" s="49"/>
      <c r="AF2" s="49"/>
      <c r="AG2" s="49"/>
      <c r="AH2" s="49"/>
      <c r="AI2" s="49"/>
      <c r="AJ2" s="49"/>
      <c r="AK2" s="49"/>
      <c r="AL2" s="50"/>
      <c r="AO2" s="36" t="s">
        <v>52</v>
      </c>
      <c r="AP2" s="36"/>
      <c r="AQ2" s="36"/>
      <c r="AR2" s="36"/>
      <c r="AS2" s="36"/>
      <c r="AT2" s="36"/>
      <c r="AU2" s="36"/>
      <c r="AV2" s="36"/>
      <c r="AW2" s="36"/>
    </row>
    <row r="3" spans="1:61" s="3" customFormat="1" ht="15" customHeight="1" x14ac:dyDescent="0.2">
      <c r="A3" s="4"/>
      <c r="B3" s="4"/>
      <c r="AF3" s="5"/>
      <c r="AG3" s="5"/>
      <c r="AH3" s="6"/>
      <c r="AS3" s="97" t="s">
        <v>48</v>
      </c>
      <c r="AT3" s="97"/>
      <c r="AU3" s="97"/>
      <c r="AV3" s="97"/>
      <c r="AW3" s="97"/>
    </row>
    <row r="4" spans="1:61" s="3" customFormat="1" ht="27.9" customHeight="1" x14ac:dyDescent="0.2">
      <c r="A4" s="37" t="s">
        <v>19</v>
      </c>
      <c r="B4" s="37"/>
      <c r="C4" s="38" t="s">
        <v>16</v>
      </c>
      <c r="D4" s="38"/>
      <c r="E4" s="38"/>
      <c r="F4" s="38"/>
      <c r="G4" s="38"/>
      <c r="H4" s="38"/>
      <c r="I4" s="43" t="s">
        <v>53</v>
      </c>
      <c r="J4" s="44"/>
      <c r="K4" s="44"/>
      <c r="L4" s="44"/>
      <c r="M4" s="44"/>
      <c r="N4" s="44"/>
      <c r="O4" s="45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6"/>
    </row>
    <row r="5" spans="1:61" s="3" customFormat="1" ht="25.2" customHeight="1" x14ac:dyDescent="0.2">
      <c r="A5" s="7"/>
      <c r="B5" s="7"/>
      <c r="C5" s="31"/>
      <c r="D5" s="31"/>
      <c r="E5" s="31"/>
      <c r="F5" s="31"/>
      <c r="G5" s="31"/>
      <c r="H5" s="31"/>
      <c r="I5" s="117" t="s">
        <v>62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</row>
    <row r="6" spans="1:61" s="9" customFormat="1" ht="27.9" customHeight="1" x14ac:dyDescent="0.2">
      <c r="A6" s="37" t="s">
        <v>20</v>
      </c>
      <c r="B6" s="37"/>
      <c r="C6" s="38" t="s">
        <v>17</v>
      </c>
      <c r="D6" s="38"/>
      <c r="E6" s="38"/>
      <c r="F6" s="38"/>
      <c r="G6" s="38"/>
      <c r="H6" s="38"/>
      <c r="I6" s="103" t="s">
        <v>44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V6" s="42" t="s">
        <v>55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61" s="31" customFormat="1" ht="15" customHeight="1" x14ac:dyDescent="0.2">
      <c r="A7" s="7"/>
      <c r="B7" s="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H7" s="12"/>
      <c r="BB7" s="98"/>
    </row>
    <row r="8" spans="1:61" s="9" customFormat="1" ht="27.9" customHeight="1" x14ac:dyDescent="0.2">
      <c r="A8" s="37" t="s">
        <v>21</v>
      </c>
      <c r="B8" s="37"/>
      <c r="C8" s="38" t="s">
        <v>18</v>
      </c>
      <c r="D8" s="38"/>
      <c r="E8" s="38"/>
      <c r="F8" s="38"/>
      <c r="G8" s="38"/>
      <c r="H8" s="38"/>
      <c r="I8" s="106" t="str">
        <f>IF(I6="新規登録","○"," ")</f>
        <v xml:space="preserve"> </v>
      </c>
      <c r="J8" s="107"/>
      <c r="K8" s="44" t="s">
        <v>23</v>
      </c>
      <c r="L8" s="44"/>
      <c r="M8" s="44"/>
      <c r="N8" s="44"/>
      <c r="O8" s="44"/>
      <c r="P8" s="44"/>
      <c r="Q8" s="44"/>
      <c r="R8" s="44"/>
      <c r="S8" s="44"/>
      <c r="T8" s="44" t="s">
        <v>22</v>
      </c>
      <c r="U8" s="44"/>
      <c r="V8" s="44"/>
      <c r="W8" s="44"/>
      <c r="X8" s="44"/>
      <c r="Y8" s="44"/>
      <c r="Z8" s="44"/>
      <c r="AA8" s="44"/>
      <c r="AB8" s="109" t="str">
        <f>IF(I8="○","4,000"," ")</f>
        <v xml:space="preserve"> </v>
      </c>
      <c r="AC8" s="110"/>
      <c r="AD8" s="110"/>
      <c r="AE8" s="110"/>
      <c r="AF8" s="110"/>
      <c r="AG8" s="111"/>
      <c r="AH8" s="13"/>
      <c r="AO8" s="108" t="s">
        <v>56</v>
      </c>
      <c r="AP8" s="108"/>
      <c r="AQ8" s="108"/>
      <c r="AR8" s="108"/>
      <c r="AS8" s="108"/>
      <c r="AT8" s="108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</row>
    <row r="9" spans="1:61" s="9" customFormat="1" ht="27.9" customHeight="1" x14ac:dyDescent="0.2">
      <c r="A9" s="7"/>
      <c r="B9" s="7"/>
      <c r="C9" s="31"/>
      <c r="D9" s="31"/>
      <c r="E9" s="31"/>
      <c r="F9" s="31"/>
      <c r="G9" s="31"/>
      <c r="H9" s="31"/>
      <c r="I9" s="106" t="str">
        <f>IF(I6="継続登録","○"," ")</f>
        <v xml:space="preserve"> </v>
      </c>
      <c r="J9" s="107"/>
      <c r="K9" s="44" t="s">
        <v>24</v>
      </c>
      <c r="L9" s="44"/>
      <c r="M9" s="44"/>
      <c r="N9" s="44"/>
      <c r="O9" s="44"/>
      <c r="P9" s="44"/>
      <c r="Q9" s="44"/>
      <c r="R9" s="44"/>
      <c r="S9" s="44"/>
      <c r="T9" s="44" t="s">
        <v>30</v>
      </c>
      <c r="U9" s="44"/>
      <c r="V9" s="44"/>
      <c r="W9" s="44"/>
      <c r="X9" s="44"/>
      <c r="Y9" s="44"/>
      <c r="Z9" s="44"/>
      <c r="AA9" s="44"/>
      <c r="AB9" s="109" t="str">
        <f>IF(I9="○","2,000"," ")</f>
        <v xml:space="preserve"> </v>
      </c>
      <c r="AC9" s="110"/>
      <c r="AD9" s="110"/>
      <c r="AE9" s="110"/>
      <c r="AF9" s="110"/>
      <c r="AG9" s="111"/>
      <c r="AH9" s="13"/>
      <c r="AO9" s="108"/>
      <c r="AP9" s="108"/>
      <c r="AQ9" s="108"/>
      <c r="AR9" s="108"/>
      <c r="AS9" s="108"/>
      <c r="AT9" s="108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10" spans="1:61" s="9" customFormat="1" ht="27.9" customHeight="1" x14ac:dyDescent="0.2">
      <c r="A10" s="7"/>
      <c r="B10" s="7"/>
      <c r="C10" s="31"/>
      <c r="D10" s="31"/>
      <c r="E10" s="31"/>
      <c r="F10" s="31"/>
      <c r="G10" s="31"/>
      <c r="H10" s="31"/>
      <c r="I10" s="60" t="s">
        <v>25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>
        <f>$E$22</f>
        <v>0</v>
      </c>
      <c r="U10" s="63"/>
      <c r="V10" s="63"/>
      <c r="W10" s="63"/>
      <c r="X10" s="63"/>
      <c r="Y10" s="63"/>
      <c r="Z10" s="63"/>
      <c r="AA10" s="63"/>
      <c r="AB10" s="64">
        <f>1000*T10</f>
        <v>0</v>
      </c>
      <c r="AC10" s="65"/>
      <c r="AD10" s="65"/>
      <c r="AE10" s="65"/>
      <c r="AF10" s="65"/>
      <c r="AG10" s="66"/>
      <c r="AH10" s="14"/>
    </row>
    <row r="11" spans="1:61" s="9" customFormat="1" ht="27.9" customHeight="1" x14ac:dyDescent="0.2">
      <c r="A11" s="7"/>
      <c r="B11" s="7"/>
      <c r="I11" s="43" t="s">
        <v>10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 t="s">
        <v>31</v>
      </c>
      <c r="U11" s="44"/>
      <c r="V11" s="44"/>
      <c r="W11" s="44"/>
      <c r="X11" s="44"/>
      <c r="Y11" s="44"/>
      <c r="Z11" s="44"/>
      <c r="AA11" s="44"/>
      <c r="AB11" s="99">
        <f>AB10</f>
        <v>0</v>
      </c>
      <c r="AC11" s="100"/>
      <c r="AD11" s="100"/>
      <c r="AE11" s="100"/>
      <c r="AF11" s="100"/>
      <c r="AG11" s="101"/>
      <c r="AH11" s="14"/>
      <c r="AI11" s="3"/>
      <c r="AO11" s="58" t="s">
        <v>57</v>
      </c>
      <c r="AP11" s="58"/>
      <c r="AQ11" s="58"/>
      <c r="AR11" s="58"/>
      <c r="AS11" s="58"/>
      <c r="AT11" s="58"/>
    </row>
    <row r="12" spans="1:61" s="9" customFormat="1" ht="27.9" customHeight="1" x14ac:dyDescent="0.2">
      <c r="A12" s="7"/>
      <c r="B12" s="7"/>
      <c r="I12" s="43" t="s">
        <v>32</v>
      </c>
      <c r="J12" s="44"/>
      <c r="K12" s="44"/>
      <c r="L12" s="67" t="s">
        <v>33</v>
      </c>
      <c r="M12" s="44"/>
      <c r="N12" s="44"/>
      <c r="O12" s="46"/>
      <c r="P12" s="44" t="s">
        <v>43</v>
      </c>
      <c r="Q12" s="44"/>
      <c r="R12" s="44"/>
      <c r="S12" s="44"/>
      <c r="T12" s="44"/>
      <c r="U12" s="68"/>
      <c r="V12" s="34"/>
      <c r="W12" s="33"/>
      <c r="X12" s="44"/>
      <c r="Y12" s="44"/>
      <c r="Z12" s="44"/>
      <c r="AA12" s="44"/>
      <c r="AB12" s="44"/>
      <c r="AC12" s="44"/>
      <c r="AD12" s="44"/>
      <c r="AE12" s="44"/>
      <c r="AF12" s="44"/>
      <c r="AG12" s="46"/>
      <c r="AH12" s="14"/>
      <c r="AO12" s="102"/>
      <c r="AP12" s="102"/>
      <c r="AQ12" s="102"/>
      <c r="AR12" s="102"/>
      <c r="AS12" s="102"/>
      <c r="AT12" s="102"/>
    </row>
    <row r="13" spans="1:61" ht="15" customHeight="1" x14ac:dyDescent="0.2">
      <c r="C13" s="32"/>
      <c r="D13" s="32"/>
      <c r="E13" s="32"/>
      <c r="F13" s="32"/>
      <c r="G13" s="32"/>
      <c r="H13" s="32"/>
      <c r="AV13" s="9"/>
    </row>
    <row r="14" spans="1:61" ht="27.9" customHeight="1" x14ac:dyDescent="0.2">
      <c r="A14" s="69" t="s">
        <v>26</v>
      </c>
      <c r="B14" s="69"/>
      <c r="C14" s="77" t="s">
        <v>27</v>
      </c>
      <c r="D14" s="77"/>
      <c r="E14" s="77"/>
      <c r="F14" s="77"/>
      <c r="G14" s="77"/>
      <c r="H14" s="77"/>
      <c r="I14" s="112">
        <f>'団体登録申込書1 '!I14:T14</f>
        <v>0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</row>
    <row r="15" spans="1:61" ht="15" customHeight="1" x14ac:dyDescent="0.2">
      <c r="C15" s="32"/>
      <c r="D15" s="32"/>
      <c r="E15" s="32"/>
      <c r="F15" s="32"/>
      <c r="G15" s="32"/>
      <c r="H15" s="32"/>
    </row>
    <row r="16" spans="1:61" ht="27.9" customHeight="1" x14ac:dyDescent="0.2">
      <c r="A16" s="69" t="s">
        <v>28</v>
      </c>
      <c r="B16" s="69"/>
      <c r="C16" s="70" t="s">
        <v>46</v>
      </c>
      <c r="D16" s="70"/>
      <c r="E16" s="70"/>
      <c r="F16" s="70"/>
      <c r="G16" s="70"/>
      <c r="H16" s="70"/>
      <c r="I16" s="112">
        <v>0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N16" s="27"/>
      <c r="AO16" s="27"/>
      <c r="AP16" s="28"/>
      <c r="AQ16" s="28"/>
      <c r="AR16" s="28"/>
      <c r="AS16" s="28"/>
      <c r="AT16" s="28"/>
      <c r="AU16" s="28"/>
      <c r="AV16" s="27"/>
    </row>
    <row r="17" spans="1:48" ht="15" customHeight="1" x14ac:dyDescent="0.2">
      <c r="C17" s="32"/>
      <c r="D17" s="32"/>
      <c r="E17" s="32"/>
      <c r="F17" s="32"/>
      <c r="G17" s="32"/>
      <c r="H17" s="32"/>
      <c r="AN17" s="27"/>
      <c r="AO17" s="27"/>
      <c r="AP17" s="27"/>
      <c r="AQ17" s="27"/>
      <c r="AR17" s="27"/>
      <c r="AS17" s="27"/>
      <c r="AT17" s="27"/>
      <c r="AU17" s="27"/>
      <c r="AV17" s="27"/>
    </row>
    <row r="18" spans="1:48" ht="27.9" customHeight="1" x14ac:dyDescent="0.2">
      <c r="A18" s="69" t="s">
        <v>29</v>
      </c>
      <c r="B18" s="69"/>
      <c r="C18" s="70" t="s">
        <v>47</v>
      </c>
      <c r="D18" s="70"/>
      <c r="E18" s="70"/>
      <c r="F18" s="70"/>
      <c r="G18" s="70"/>
      <c r="H18" s="70"/>
      <c r="I18" s="112">
        <v>0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ht="35.1" customHeight="1" x14ac:dyDescent="0.2">
      <c r="E19" s="115" t="s">
        <v>58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Y19" s="115" t="s">
        <v>60</v>
      </c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</row>
    <row r="20" spans="1:48" s="2" customFormat="1" ht="24.9" customHeight="1" x14ac:dyDescent="0.2">
      <c r="A20" s="74" t="s">
        <v>34</v>
      </c>
      <c r="B20" s="74"/>
      <c r="C20" s="74"/>
      <c r="D20" s="74"/>
      <c r="E20" s="75">
        <f>COUNTIF($O$26:$O$65,"男")</f>
        <v>0</v>
      </c>
      <c r="F20" s="75"/>
      <c r="G20" s="75"/>
      <c r="H20" s="74" t="s">
        <v>3</v>
      </c>
      <c r="I20" s="74"/>
      <c r="J20" s="74"/>
      <c r="K20" s="74"/>
      <c r="L20" s="75">
        <f>COUNTIF($Q$26:$Q$65,"在住")</f>
        <v>0</v>
      </c>
      <c r="M20" s="75"/>
      <c r="N20" s="75"/>
      <c r="O20" s="76" t="s">
        <v>59</v>
      </c>
      <c r="P20" s="76"/>
      <c r="Q20" s="76"/>
      <c r="R20" s="76"/>
      <c r="S20" s="76"/>
      <c r="T20" s="76"/>
      <c r="U20" s="18"/>
      <c r="V20" s="18"/>
      <c r="W20" s="18"/>
      <c r="X20" s="18"/>
      <c r="Y20" s="74" t="s">
        <v>3</v>
      </c>
      <c r="Z20" s="74"/>
      <c r="AA20" s="74"/>
      <c r="AB20" s="74"/>
      <c r="AC20" s="75">
        <f>'団体登録申込書1 '!AC20</f>
        <v>0</v>
      </c>
      <c r="AD20" s="75"/>
      <c r="AE20" s="75"/>
      <c r="AF20" s="76" t="s">
        <v>59</v>
      </c>
      <c r="AG20" s="76"/>
      <c r="AH20" s="76"/>
      <c r="AI20" s="76"/>
      <c r="AJ20" s="76"/>
      <c r="AK20" s="76"/>
    </row>
    <row r="21" spans="1:48" s="2" customFormat="1" ht="24.9" customHeight="1" x14ac:dyDescent="0.2">
      <c r="A21" s="74" t="s">
        <v>35</v>
      </c>
      <c r="B21" s="74"/>
      <c r="C21" s="74"/>
      <c r="D21" s="74"/>
      <c r="E21" s="75">
        <f>COUNTIF($O$26:$O$65,"女")</f>
        <v>0</v>
      </c>
      <c r="F21" s="75"/>
      <c r="G21" s="75"/>
      <c r="H21" s="74" t="s">
        <v>1</v>
      </c>
      <c r="I21" s="74"/>
      <c r="J21" s="74"/>
      <c r="K21" s="74"/>
      <c r="L21" s="75">
        <f>COUNTIF($Q$26:$Q$65,"在勤")</f>
        <v>0</v>
      </c>
      <c r="M21" s="75"/>
      <c r="N21" s="75"/>
      <c r="O21" s="82" t="e">
        <f>$L$22/$E$22</f>
        <v>#DIV/0!</v>
      </c>
      <c r="P21" s="82"/>
      <c r="Q21" s="82"/>
      <c r="R21" s="82"/>
      <c r="S21" s="82"/>
      <c r="T21" s="82"/>
      <c r="U21" s="18"/>
      <c r="V21" s="18"/>
      <c r="W21" s="18"/>
      <c r="X21" s="18"/>
      <c r="Y21" s="74" t="s">
        <v>1</v>
      </c>
      <c r="Z21" s="74"/>
      <c r="AA21" s="74"/>
      <c r="AB21" s="74"/>
      <c r="AC21" s="75">
        <f>'団体登録申込書1 '!AC21</f>
        <v>0</v>
      </c>
      <c r="AD21" s="75"/>
      <c r="AE21" s="75"/>
      <c r="AF21" s="82" t="e">
        <f>'団体登録申込書1 '!AF21</f>
        <v>#DIV/0!</v>
      </c>
      <c r="AG21" s="82"/>
      <c r="AH21" s="82"/>
      <c r="AI21" s="82"/>
      <c r="AJ21" s="82"/>
      <c r="AK21" s="82"/>
    </row>
    <row r="22" spans="1:48" s="2" customFormat="1" ht="24.9" customHeight="1" x14ac:dyDescent="0.2">
      <c r="A22" s="74" t="s">
        <v>39</v>
      </c>
      <c r="B22" s="74"/>
      <c r="C22" s="74"/>
      <c r="D22" s="74"/>
      <c r="E22" s="75">
        <f>SUM(E20:E21)</f>
        <v>0</v>
      </c>
      <c r="F22" s="75"/>
      <c r="G22" s="75"/>
      <c r="H22" s="74" t="s">
        <v>7</v>
      </c>
      <c r="I22" s="74"/>
      <c r="J22" s="74"/>
      <c r="K22" s="74"/>
      <c r="L22" s="75">
        <f>COUNTIF($Q$26:$Q$65,"区外")</f>
        <v>0</v>
      </c>
      <c r="M22" s="75"/>
      <c r="N22" s="75"/>
      <c r="O22" s="82"/>
      <c r="P22" s="82"/>
      <c r="Q22" s="82"/>
      <c r="R22" s="82"/>
      <c r="S22" s="82"/>
      <c r="T22" s="82"/>
      <c r="U22" s="18"/>
      <c r="V22" s="18"/>
      <c r="W22" s="18"/>
      <c r="X22" s="18"/>
      <c r="Y22" s="74" t="s">
        <v>7</v>
      </c>
      <c r="Z22" s="74"/>
      <c r="AA22" s="74"/>
      <c r="AB22" s="74"/>
      <c r="AC22" s="75">
        <f>'団体登録申込書1 '!AC22</f>
        <v>0</v>
      </c>
      <c r="AD22" s="75"/>
      <c r="AE22" s="75"/>
      <c r="AF22" s="82"/>
      <c r="AG22" s="82"/>
      <c r="AH22" s="82"/>
      <c r="AI22" s="82"/>
      <c r="AJ22" s="82"/>
      <c r="AK22" s="82"/>
    </row>
    <row r="23" spans="1:48" s="20" customFormat="1" ht="26.25" customHeight="1" x14ac:dyDescent="0.2">
      <c r="A23" s="21"/>
      <c r="B23" s="21"/>
      <c r="C23" s="22"/>
      <c r="D23" s="22"/>
      <c r="E23" s="22"/>
      <c r="F23" s="22"/>
      <c r="G23" s="22"/>
      <c r="H23" s="2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8"/>
      <c r="AF23" s="19"/>
      <c r="AG23" s="19"/>
      <c r="AH23" s="19"/>
    </row>
    <row r="24" spans="1:48" s="2" customFormat="1" ht="24.9" customHeight="1" x14ac:dyDescent="0.2">
      <c r="A24" s="88" t="s">
        <v>4</v>
      </c>
      <c r="B24" s="89"/>
      <c r="C24" s="74" t="s">
        <v>12</v>
      </c>
      <c r="D24" s="74"/>
      <c r="E24" s="74"/>
      <c r="F24" s="74"/>
      <c r="G24" s="74"/>
      <c r="H24" s="74"/>
      <c r="I24" s="74" t="s">
        <v>13</v>
      </c>
      <c r="J24" s="74"/>
      <c r="K24" s="74"/>
      <c r="L24" s="74"/>
      <c r="M24" s="74"/>
      <c r="N24" s="74"/>
      <c r="O24" s="74" t="s">
        <v>0</v>
      </c>
      <c r="P24" s="74"/>
      <c r="Q24" s="90" t="s">
        <v>6</v>
      </c>
      <c r="R24" s="90"/>
      <c r="S24" s="90"/>
      <c r="T24" s="91" t="s">
        <v>36</v>
      </c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83" t="s">
        <v>41</v>
      </c>
      <c r="AG24" s="83"/>
      <c r="AH24" s="83"/>
      <c r="AI24" s="83"/>
      <c r="AJ24" s="83"/>
      <c r="AK24" s="83"/>
      <c r="AL24" s="83"/>
    </row>
    <row r="25" spans="1:48" s="2" customFormat="1" ht="24.9" customHeight="1" thickBot="1" x14ac:dyDescent="0.25">
      <c r="A25" s="84" t="s">
        <v>9</v>
      </c>
      <c r="B25" s="85"/>
      <c r="C25" s="86" t="s">
        <v>14</v>
      </c>
      <c r="D25" s="86"/>
      <c r="E25" s="86"/>
      <c r="F25" s="86"/>
      <c r="G25" s="86"/>
      <c r="H25" s="86"/>
      <c r="I25" s="86" t="s">
        <v>15</v>
      </c>
      <c r="J25" s="86"/>
      <c r="K25" s="86"/>
      <c r="L25" s="86"/>
      <c r="M25" s="86"/>
      <c r="N25" s="86"/>
      <c r="O25" s="87" t="s">
        <v>42</v>
      </c>
      <c r="P25" s="87"/>
      <c r="Q25" s="87" t="s">
        <v>3</v>
      </c>
      <c r="R25" s="87"/>
      <c r="S25" s="87"/>
      <c r="T25" s="86" t="s">
        <v>37</v>
      </c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 t="s">
        <v>8</v>
      </c>
      <c r="AG25" s="86"/>
      <c r="AH25" s="86"/>
      <c r="AI25" s="86"/>
      <c r="AJ25" s="86"/>
      <c r="AK25" s="86"/>
      <c r="AL25" s="86"/>
    </row>
    <row r="26" spans="1:48" s="2" customFormat="1" ht="24.9" customHeight="1" thickTop="1" x14ac:dyDescent="0.2">
      <c r="A26" s="94" t="s">
        <v>5</v>
      </c>
      <c r="B26" s="95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6"/>
      <c r="P26" s="96"/>
      <c r="Q26" s="96"/>
      <c r="R26" s="96"/>
      <c r="S26" s="96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1:48" s="2" customFormat="1" ht="24.9" customHeight="1" x14ac:dyDescent="0.2">
      <c r="A27" s="88">
        <v>2</v>
      </c>
      <c r="B27" s="89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74"/>
      <c r="P27" s="74"/>
      <c r="Q27" s="74"/>
      <c r="R27" s="74"/>
      <c r="S27" s="74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2"/>
      <c r="AG27" s="92"/>
      <c r="AH27" s="92"/>
      <c r="AI27" s="92"/>
      <c r="AJ27" s="92"/>
      <c r="AK27" s="92"/>
      <c r="AL27" s="92"/>
    </row>
    <row r="28" spans="1:48" s="2" customFormat="1" ht="24.9" customHeight="1" x14ac:dyDescent="0.2">
      <c r="A28" s="88">
        <v>3</v>
      </c>
      <c r="B28" s="89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74"/>
      <c r="P28" s="74"/>
      <c r="Q28" s="74"/>
      <c r="R28" s="74"/>
      <c r="S28" s="74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2"/>
      <c r="AG28" s="92"/>
      <c r="AH28" s="92"/>
      <c r="AI28" s="92"/>
      <c r="AJ28" s="92"/>
      <c r="AK28" s="92"/>
      <c r="AL28" s="92"/>
    </row>
    <row r="29" spans="1:48" s="2" customFormat="1" ht="24.9" customHeight="1" x14ac:dyDescent="0.2">
      <c r="A29" s="88">
        <v>4</v>
      </c>
      <c r="B29" s="89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74"/>
      <c r="P29" s="74"/>
      <c r="Q29" s="74"/>
      <c r="R29" s="74"/>
      <c r="S29" s="74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2"/>
      <c r="AG29" s="92"/>
      <c r="AH29" s="92"/>
      <c r="AI29" s="92"/>
      <c r="AJ29" s="92"/>
      <c r="AK29" s="92"/>
      <c r="AL29" s="92"/>
    </row>
    <row r="30" spans="1:48" s="2" customFormat="1" ht="24.9" customHeight="1" x14ac:dyDescent="0.2">
      <c r="A30" s="88">
        <v>5</v>
      </c>
      <c r="B30" s="89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74"/>
      <c r="P30" s="74"/>
      <c r="Q30" s="74"/>
      <c r="R30" s="74"/>
      <c r="S30" s="74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2"/>
      <c r="AG30" s="92"/>
      <c r="AH30" s="92"/>
      <c r="AI30" s="92"/>
      <c r="AJ30" s="92"/>
      <c r="AK30" s="92"/>
      <c r="AL30" s="92"/>
    </row>
    <row r="31" spans="1:48" s="2" customFormat="1" ht="24.9" customHeight="1" x14ac:dyDescent="0.2">
      <c r="A31" s="88">
        <v>6</v>
      </c>
      <c r="B31" s="89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74"/>
      <c r="P31" s="74"/>
      <c r="Q31" s="74"/>
      <c r="R31" s="74"/>
      <c r="S31" s="74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2"/>
      <c r="AG31" s="92"/>
      <c r="AH31" s="92"/>
      <c r="AI31" s="92"/>
      <c r="AJ31" s="92"/>
      <c r="AK31" s="92"/>
      <c r="AL31" s="92"/>
    </row>
    <row r="32" spans="1:48" s="2" customFormat="1" ht="24.9" customHeight="1" x14ac:dyDescent="0.2">
      <c r="A32" s="88">
        <v>7</v>
      </c>
      <c r="B32" s="89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74"/>
      <c r="P32" s="74"/>
      <c r="Q32" s="74"/>
      <c r="R32" s="74"/>
      <c r="S32" s="74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2"/>
      <c r="AG32" s="92"/>
      <c r="AH32" s="92"/>
      <c r="AI32" s="92"/>
      <c r="AJ32" s="92"/>
      <c r="AK32" s="92"/>
      <c r="AL32" s="92"/>
    </row>
    <row r="33" spans="1:38" s="2" customFormat="1" ht="24.9" customHeight="1" x14ac:dyDescent="0.2">
      <c r="A33" s="88">
        <v>8</v>
      </c>
      <c r="B33" s="89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74"/>
      <c r="P33" s="74"/>
      <c r="Q33" s="74"/>
      <c r="R33" s="74"/>
      <c r="S33" s="74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2"/>
      <c r="AG33" s="92"/>
      <c r="AH33" s="92"/>
      <c r="AI33" s="92"/>
      <c r="AJ33" s="92"/>
      <c r="AK33" s="92"/>
      <c r="AL33" s="92"/>
    </row>
    <row r="34" spans="1:38" s="2" customFormat="1" ht="24.9" customHeight="1" x14ac:dyDescent="0.2">
      <c r="A34" s="88">
        <v>9</v>
      </c>
      <c r="B34" s="89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74"/>
      <c r="P34" s="74"/>
      <c r="Q34" s="74"/>
      <c r="R34" s="74"/>
      <c r="S34" s="74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2"/>
      <c r="AG34" s="92"/>
      <c r="AH34" s="92"/>
      <c r="AI34" s="92"/>
      <c r="AJ34" s="92"/>
      <c r="AK34" s="92"/>
      <c r="AL34" s="92"/>
    </row>
    <row r="35" spans="1:38" s="2" customFormat="1" ht="24.9" customHeight="1" x14ac:dyDescent="0.2">
      <c r="A35" s="88">
        <v>10</v>
      </c>
      <c r="B35" s="89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74"/>
      <c r="P35" s="74"/>
      <c r="Q35" s="74"/>
      <c r="R35" s="74"/>
      <c r="S35" s="74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2"/>
      <c r="AG35" s="92"/>
      <c r="AH35" s="92"/>
      <c r="AI35" s="92"/>
      <c r="AJ35" s="92"/>
      <c r="AK35" s="92"/>
      <c r="AL35" s="92"/>
    </row>
    <row r="36" spans="1:38" s="2" customFormat="1" ht="24.9" customHeight="1" x14ac:dyDescent="0.2">
      <c r="A36" s="88">
        <v>11</v>
      </c>
      <c r="B36" s="89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74"/>
      <c r="P36" s="74"/>
      <c r="Q36" s="74"/>
      <c r="R36" s="74"/>
      <c r="S36" s="74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2"/>
      <c r="AG36" s="92"/>
      <c r="AH36" s="92"/>
      <c r="AI36" s="92"/>
      <c r="AJ36" s="92"/>
      <c r="AK36" s="92"/>
      <c r="AL36" s="92"/>
    </row>
    <row r="37" spans="1:38" s="2" customFormat="1" ht="24.9" customHeight="1" x14ac:dyDescent="0.2">
      <c r="A37" s="88">
        <v>12</v>
      </c>
      <c r="B37" s="89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74"/>
      <c r="P37" s="74"/>
      <c r="Q37" s="74"/>
      <c r="R37" s="74"/>
      <c r="S37" s="74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2"/>
      <c r="AG37" s="92"/>
      <c r="AH37" s="92"/>
      <c r="AI37" s="92"/>
      <c r="AJ37" s="92"/>
      <c r="AK37" s="92"/>
      <c r="AL37" s="92"/>
    </row>
    <row r="38" spans="1:38" s="2" customFormat="1" ht="24.9" customHeight="1" x14ac:dyDescent="0.2">
      <c r="A38" s="88">
        <v>13</v>
      </c>
      <c r="B38" s="89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74"/>
      <c r="P38" s="74"/>
      <c r="Q38" s="74"/>
      <c r="R38" s="74"/>
      <c r="S38" s="74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2"/>
      <c r="AG38" s="92"/>
      <c r="AH38" s="92"/>
      <c r="AI38" s="92"/>
      <c r="AJ38" s="92"/>
      <c r="AK38" s="92"/>
      <c r="AL38" s="92"/>
    </row>
    <row r="39" spans="1:38" s="2" customFormat="1" ht="24.9" customHeight="1" x14ac:dyDescent="0.2">
      <c r="A39" s="88">
        <v>14</v>
      </c>
      <c r="B39" s="89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74"/>
      <c r="P39" s="74"/>
      <c r="Q39" s="74"/>
      <c r="R39" s="74"/>
      <c r="S39" s="74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2"/>
      <c r="AG39" s="92"/>
      <c r="AH39" s="92"/>
      <c r="AI39" s="92"/>
      <c r="AJ39" s="92"/>
      <c r="AK39" s="92"/>
      <c r="AL39" s="92"/>
    </row>
    <row r="40" spans="1:38" s="2" customFormat="1" ht="24.9" customHeight="1" x14ac:dyDescent="0.2">
      <c r="A40" s="88">
        <v>15</v>
      </c>
      <c r="B40" s="89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74"/>
      <c r="P40" s="74"/>
      <c r="Q40" s="74"/>
      <c r="R40" s="74"/>
      <c r="S40" s="74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2"/>
      <c r="AG40" s="92"/>
      <c r="AH40" s="92"/>
      <c r="AI40" s="92"/>
      <c r="AJ40" s="92"/>
      <c r="AK40" s="92"/>
      <c r="AL40" s="92"/>
    </row>
    <row r="41" spans="1:38" s="2" customFormat="1" ht="24.9" customHeight="1" x14ac:dyDescent="0.2">
      <c r="A41" s="88">
        <v>16</v>
      </c>
      <c r="B41" s="89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74"/>
      <c r="P41" s="74"/>
      <c r="Q41" s="74"/>
      <c r="R41" s="74"/>
      <c r="S41" s="74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2"/>
      <c r="AG41" s="92"/>
      <c r="AH41" s="92"/>
      <c r="AI41" s="92"/>
      <c r="AJ41" s="92"/>
      <c r="AK41" s="92"/>
      <c r="AL41" s="92"/>
    </row>
    <row r="42" spans="1:38" s="2" customFormat="1" ht="24.9" customHeight="1" x14ac:dyDescent="0.2">
      <c r="A42" s="88">
        <v>17</v>
      </c>
      <c r="B42" s="89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74"/>
      <c r="P42" s="74"/>
      <c r="Q42" s="74"/>
      <c r="R42" s="74"/>
      <c r="S42" s="74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2"/>
      <c r="AG42" s="92"/>
      <c r="AH42" s="92"/>
      <c r="AI42" s="92"/>
      <c r="AJ42" s="92"/>
      <c r="AK42" s="92"/>
      <c r="AL42" s="92"/>
    </row>
    <row r="43" spans="1:38" s="2" customFormat="1" ht="24.9" customHeight="1" x14ac:dyDescent="0.2">
      <c r="A43" s="88">
        <v>18</v>
      </c>
      <c r="B43" s="89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74"/>
      <c r="P43" s="74"/>
      <c r="Q43" s="74"/>
      <c r="R43" s="74"/>
      <c r="S43" s="74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2"/>
      <c r="AG43" s="92"/>
      <c r="AH43" s="92"/>
      <c r="AI43" s="92"/>
      <c r="AJ43" s="92"/>
      <c r="AK43" s="92"/>
      <c r="AL43" s="92"/>
    </row>
    <row r="44" spans="1:38" s="2" customFormat="1" ht="24.9" customHeight="1" x14ac:dyDescent="0.2">
      <c r="A44" s="88">
        <v>19</v>
      </c>
      <c r="B44" s="89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74"/>
      <c r="P44" s="74"/>
      <c r="Q44" s="74"/>
      <c r="R44" s="74"/>
      <c r="S44" s="74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2"/>
      <c r="AG44" s="92"/>
      <c r="AH44" s="92"/>
      <c r="AI44" s="92"/>
      <c r="AJ44" s="92"/>
      <c r="AK44" s="92"/>
      <c r="AL44" s="92"/>
    </row>
    <row r="45" spans="1:38" s="2" customFormat="1" ht="24.9" customHeight="1" x14ac:dyDescent="0.2">
      <c r="A45" s="88">
        <v>20</v>
      </c>
      <c r="B45" s="89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74"/>
      <c r="P45" s="74"/>
      <c r="Q45" s="74"/>
      <c r="R45" s="74"/>
      <c r="S45" s="74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2"/>
      <c r="AG45" s="92"/>
      <c r="AH45" s="92"/>
      <c r="AI45" s="92"/>
      <c r="AJ45" s="92"/>
      <c r="AK45" s="92"/>
      <c r="AL45" s="92"/>
    </row>
    <row r="46" spans="1:38" s="2" customFormat="1" ht="24.9" customHeight="1" x14ac:dyDescent="0.2">
      <c r="A46" s="88">
        <v>21</v>
      </c>
      <c r="B46" s="89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74"/>
      <c r="P46" s="74"/>
      <c r="Q46" s="74"/>
      <c r="R46" s="74"/>
      <c r="S46" s="74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2"/>
      <c r="AG46" s="92"/>
      <c r="AH46" s="92"/>
      <c r="AI46" s="92"/>
      <c r="AJ46" s="92"/>
      <c r="AK46" s="92"/>
      <c r="AL46" s="92"/>
    </row>
    <row r="47" spans="1:38" s="2" customFormat="1" ht="24.9" customHeight="1" x14ac:dyDescent="0.2">
      <c r="A47" s="88">
        <v>22</v>
      </c>
      <c r="B47" s="89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74"/>
      <c r="P47" s="74"/>
      <c r="Q47" s="74"/>
      <c r="R47" s="74"/>
      <c r="S47" s="74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2"/>
      <c r="AG47" s="92"/>
      <c r="AH47" s="92"/>
      <c r="AI47" s="92"/>
      <c r="AJ47" s="92"/>
      <c r="AK47" s="92"/>
      <c r="AL47" s="92"/>
    </row>
    <row r="48" spans="1:38" s="2" customFormat="1" ht="24.9" customHeight="1" x14ac:dyDescent="0.2">
      <c r="A48" s="88">
        <v>23</v>
      </c>
      <c r="B48" s="89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74"/>
      <c r="P48" s="74"/>
      <c r="Q48" s="74"/>
      <c r="R48" s="74"/>
      <c r="S48" s="74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2"/>
      <c r="AG48" s="92"/>
      <c r="AH48" s="92"/>
      <c r="AI48" s="92"/>
      <c r="AJ48" s="92"/>
      <c r="AK48" s="92"/>
      <c r="AL48" s="92"/>
    </row>
    <row r="49" spans="1:38" s="2" customFormat="1" ht="24.9" customHeight="1" x14ac:dyDescent="0.2">
      <c r="A49" s="88">
        <v>24</v>
      </c>
      <c r="B49" s="89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74"/>
      <c r="P49" s="74"/>
      <c r="Q49" s="74"/>
      <c r="R49" s="74"/>
      <c r="S49" s="74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2"/>
      <c r="AG49" s="92"/>
      <c r="AH49" s="92"/>
      <c r="AI49" s="92"/>
      <c r="AJ49" s="92"/>
      <c r="AK49" s="92"/>
      <c r="AL49" s="92"/>
    </row>
    <row r="50" spans="1:38" s="2" customFormat="1" ht="24.9" customHeight="1" x14ac:dyDescent="0.2">
      <c r="A50" s="88">
        <v>25</v>
      </c>
      <c r="B50" s="89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74"/>
      <c r="P50" s="74"/>
      <c r="Q50" s="74"/>
      <c r="R50" s="74"/>
      <c r="S50" s="74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2"/>
      <c r="AG50" s="92"/>
      <c r="AH50" s="92"/>
      <c r="AI50" s="92"/>
      <c r="AJ50" s="92"/>
      <c r="AK50" s="92"/>
      <c r="AL50" s="92"/>
    </row>
    <row r="51" spans="1:38" s="2" customFormat="1" ht="24.9" customHeight="1" x14ac:dyDescent="0.2">
      <c r="A51" s="88">
        <v>26</v>
      </c>
      <c r="B51" s="89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74"/>
      <c r="P51" s="74"/>
      <c r="Q51" s="74"/>
      <c r="R51" s="74"/>
      <c r="S51" s="74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2"/>
      <c r="AG51" s="92"/>
      <c r="AH51" s="92"/>
      <c r="AI51" s="92"/>
      <c r="AJ51" s="92"/>
      <c r="AK51" s="92"/>
      <c r="AL51" s="92"/>
    </row>
    <row r="52" spans="1:38" s="2" customFormat="1" ht="24.9" customHeight="1" x14ac:dyDescent="0.2">
      <c r="A52" s="88">
        <v>27</v>
      </c>
      <c r="B52" s="89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74"/>
      <c r="P52" s="74"/>
      <c r="Q52" s="74"/>
      <c r="R52" s="74"/>
      <c r="S52" s="74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2"/>
      <c r="AG52" s="92"/>
      <c r="AH52" s="92"/>
      <c r="AI52" s="92"/>
      <c r="AJ52" s="92"/>
      <c r="AK52" s="92"/>
      <c r="AL52" s="92"/>
    </row>
    <row r="53" spans="1:38" s="2" customFormat="1" ht="24.9" customHeight="1" x14ac:dyDescent="0.2">
      <c r="A53" s="88">
        <v>28</v>
      </c>
      <c r="B53" s="89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74"/>
      <c r="P53" s="74"/>
      <c r="Q53" s="74"/>
      <c r="R53" s="74"/>
      <c r="S53" s="74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2"/>
      <c r="AG53" s="92"/>
      <c r="AH53" s="92"/>
      <c r="AI53" s="92"/>
      <c r="AJ53" s="92"/>
      <c r="AK53" s="92"/>
      <c r="AL53" s="92"/>
    </row>
    <row r="54" spans="1:38" s="2" customFormat="1" ht="24.9" customHeight="1" x14ac:dyDescent="0.2">
      <c r="A54" s="88">
        <v>29</v>
      </c>
      <c r="B54" s="89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74"/>
      <c r="P54" s="74"/>
      <c r="Q54" s="74"/>
      <c r="R54" s="74"/>
      <c r="S54" s="74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2"/>
      <c r="AG54" s="92"/>
      <c r="AH54" s="92"/>
      <c r="AI54" s="92"/>
      <c r="AJ54" s="92"/>
      <c r="AK54" s="92"/>
      <c r="AL54" s="92"/>
    </row>
    <row r="55" spans="1:38" s="2" customFormat="1" ht="24.9" customHeight="1" x14ac:dyDescent="0.2">
      <c r="A55" s="88">
        <v>30</v>
      </c>
      <c r="B55" s="89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74"/>
      <c r="P55" s="74"/>
      <c r="Q55" s="74"/>
      <c r="R55" s="74"/>
      <c r="S55" s="74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2"/>
      <c r="AG55" s="92"/>
      <c r="AH55" s="92"/>
      <c r="AI55" s="92"/>
      <c r="AJ55" s="92"/>
      <c r="AK55" s="92"/>
      <c r="AL55" s="92"/>
    </row>
    <row r="56" spans="1:38" s="2" customFormat="1" ht="24.9" customHeight="1" x14ac:dyDescent="0.2">
      <c r="A56" s="88">
        <v>31</v>
      </c>
      <c r="B56" s="8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74"/>
      <c r="P56" s="74"/>
      <c r="Q56" s="74"/>
      <c r="R56" s="74"/>
      <c r="S56" s="74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2"/>
      <c r="AG56" s="92"/>
      <c r="AH56" s="92"/>
      <c r="AI56" s="92"/>
      <c r="AJ56" s="92"/>
      <c r="AK56" s="92"/>
      <c r="AL56" s="92"/>
    </row>
    <row r="57" spans="1:38" s="2" customFormat="1" ht="24.9" customHeight="1" x14ac:dyDescent="0.2">
      <c r="A57" s="88">
        <v>32</v>
      </c>
      <c r="B57" s="89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74"/>
      <c r="P57" s="74"/>
      <c r="Q57" s="74"/>
      <c r="R57" s="74"/>
      <c r="S57" s="74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2"/>
      <c r="AG57" s="92"/>
      <c r="AH57" s="92"/>
      <c r="AI57" s="92"/>
      <c r="AJ57" s="92"/>
      <c r="AK57" s="92"/>
      <c r="AL57" s="92"/>
    </row>
    <row r="58" spans="1:38" s="2" customFormat="1" ht="24.9" customHeight="1" x14ac:dyDescent="0.2">
      <c r="A58" s="88">
        <v>33</v>
      </c>
      <c r="B58" s="89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74"/>
      <c r="P58" s="74"/>
      <c r="Q58" s="74"/>
      <c r="R58" s="74"/>
      <c r="S58" s="74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2"/>
      <c r="AG58" s="92"/>
      <c r="AH58" s="92"/>
      <c r="AI58" s="92"/>
      <c r="AJ58" s="92"/>
      <c r="AK58" s="92"/>
      <c r="AL58" s="92"/>
    </row>
    <row r="59" spans="1:38" s="2" customFormat="1" ht="24.9" customHeight="1" x14ac:dyDescent="0.2">
      <c r="A59" s="88">
        <v>34</v>
      </c>
      <c r="B59" s="89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74"/>
      <c r="P59" s="74"/>
      <c r="Q59" s="74"/>
      <c r="R59" s="74"/>
      <c r="S59" s="74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2"/>
      <c r="AG59" s="92"/>
      <c r="AH59" s="92"/>
      <c r="AI59" s="92"/>
      <c r="AJ59" s="92"/>
      <c r="AK59" s="92"/>
      <c r="AL59" s="92"/>
    </row>
    <row r="60" spans="1:38" s="2" customFormat="1" ht="24.9" customHeight="1" x14ac:dyDescent="0.2">
      <c r="A60" s="88">
        <v>35</v>
      </c>
      <c r="B60" s="89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74"/>
      <c r="P60" s="74"/>
      <c r="Q60" s="74"/>
      <c r="R60" s="74"/>
      <c r="S60" s="74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2"/>
      <c r="AG60" s="92"/>
      <c r="AH60" s="92"/>
      <c r="AI60" s="92"/>
      <c r="AJ60" s="92"/>
      <c r="AK60" s="92"/>
      <c r="AL60" s="92"/>
    </row>
    <row r="61" spans="1:38" s="2" customFormat="1" ht="24.9" customHeight="1" x14ac:dyDescent="0.2">
      <c r="A61" s="88">
        <v>36</v>
      </c>
      <c r="B61" s="89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74"/>
      <c r="P61" s="74"/>
      <c r="Q61" s="74"/>
      <c r="R61" s="74"/>
      <c r="S61" s="74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2"/>
      <c r="AG61" s="92"/>
      <c r="AH61" s="92"/>
      <c r="AI61" s="92"/>
      <c r="AJ61" s="92"/>
      <c r="AK61" s="92"/>
      <c r="AL61" s="92"/>
    </row>
    <row r="62" spans="1:38" s="2" customFormat="1" ht="24.9" customHeight="1" x14ac:dyDescent="0.2">
      <c r="A62" s="88">
        <v>37</v>
      </c>
      <c r="B62" s="89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74"/>
      <c r="P62" s="74"/>
      <c r="Q62" s="74"/>
      <c r="R62" s="74"/>
      <c r="S62" s="74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2"/>
      <c r="AG62" s="92"/>
      <c r="AH62" s="92"/>
      <c r="AI62" s="92"/>
      <c r="AJ62" s="92"/>
      <c r="AK62" s="92"/>
      <c r="AL62" s="92"/>
    </row>
    <row r="63" spans="1:38" s="2" customFormat="1" ht="24.9" customHeight="1" x14ac:dyDescent="0.2">
      <c r="A63" s="88">
        <v>38</v>
      </c>
      <c r="B63" s="89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74"/>
      <c r="P63" s="74"/>
      <c r="Q63" s="74"/>
      <c r="R63" s="74"/>
      <c r="S63" s="74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2"/>
      <c r="AG63" s="92"/>
      <c r="AH63" s="92"/>
      <c r="AI63" s="92"/>
      <c r="AJ63" s="92"/>
      <c r="AK63" s="92"/>
      <c r="AL63" s="92"/>
    </row>
    <row r="64" spans="1:38" s="2" customFormat="1" ht="24.9" customHeight="1" x14ac:dyDescent="0.2">
      <c r="A64" s="88">
        <v>39</v>
      </c>
      <c r="B64" s="89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74"/>
      <c r="P64" s="74"/>
      <c r="Q64" s="74"/>
      <c r="R64" s="74"/>
      <c r="S64" s="74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2"/>
      <c r="AG64" s="92"/>
      <c r="AH64" s="92"/>
      <c r="AI64" s="92"/>
      <c r="AJ64" s="92"/>
      <c r="AK64" s="92"/>
      <c r="AL64" s="92"/>
    </row>
    <row r="65" spans="1:38" s="2" customFormat="1" ht="24.9" customHeight="1" x14ac:dyDescent="0.2">
      <c r="A65" s="88">
        <v>40</v>
      </c>
      <c r="B65" s="89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74"/>
      <c r="P65" s="74"/>
      <c r="Q65" s="74"/>
      <c r="R65" s="74"/>
      <c r="S65" s="74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2"/>
      <c r="AG65" s="92"/>
      <c r="AH65" s="92"/>
      <c r="AI65" s="92"/>
      <c r="AJ65" s="92"/>
      <c r="AK65" s="92"/>
      <c r="AL65" s="92"/>
    </row>
    <row r="66" spans="1:38" s="3" customFormat="1" ht="13.2" x14ac:dyDescent="0.2">
      <c r="A66" s="23"/>
      <c r="B66" s="23"/>
      <c r="AH66" s="8"/>
    </row>
    <row r="67" spans="1:38" s="25" customFormat="1" ht="35.1" customHeight="1" x14ac:dyDescent="0.2">
      <c r="A67" s="24"/>
      <c r="B67" s="24"/>
    </row>
    <row r="68" spans="1:38" s="25" customFormat="1" ht="35.1" customHeight="1" x14ac:dyDescent="0.2">
      <c r="A68" s="24"/>
      <c r="B68" s="24"/>
    </row>
    <row r="69" spans="1:38" s="25" customFormat="1" ht="35.1" customHeight="1" x14ac:dyDescent="0.2">
      <c r="A69" s="24"/>
      <c r="B69" s="24"/>
    </row>
  </sheetData>
  <mergeCells count="363">
    <mergeCell ref="I5:AL5"/>
    <mergeCell ref="AS3:AW3"/>
    <mergeCell ref="I4:N4"/>
    <mergeCell ref="O4:AH4"/>
    <mergeCell ref="AF65:AL65"/>
    <mergeCell ref="A65:B65"/>
    <mergeCell ref="C65:H65"/>
    <mergeCell ref="I65:N65"/>
    <mergeCell ref="O65:P65"/>
    <mergeCell ref="Q65:S65"/>
    <mergeCell ref="T65:AE65"/>
    <mergeCell ref="AF63:AL63"/>
    <mergeCell ref="A64:B64"/>
    <mergeCell ref="C64:H64"/>
    <mergeCell ref="I64:N64"/>
    <mergeCell ref="O64:P64"/>
    <mergeCell ref="Q64:S64"/>
    <mergeCell ref="T64:AE64"/>
    <mergeCell ref="AF64:AL64"/>
    <mergeCell ref="A63:B63"/>
    <mergeCell ref="C63:H63"/>
    <mergeCell ref="I63:N63"/>
    <mergeCell ref="O63:P63"/>
    <mergeCell ref="Q63:S63"/>
    <mergeCell ref="T63:AE63"/>
    <mergeCell ref="AF61:AL61"/>
    <mergeCell ref="A62:B62"/>
    <mergeCell ref="C62:H62"/>
    <mergeCell ref="I62:N62"/>
    <mergeCell ref="O62:P62"/>
    <mergeCell ref="Q62:S62"/>
    <mergeCell ref="T62:AE62"/>
    <mergeCell ref="AF62:AL62"/>
    <mergeCell ref="A61:B61"/>
    <mergeCell ref="C61:H61"/>
    <mergeCell ref="I61:N61"/>
    <mergeCell ref="O61:P61"/>
    <mergeCell ref="Q61:S61"/>
    <mergeCell ref="T61:AE61"/>
    <mergeCell ref="AF59:AL59"/>
    <mergeCell ref="A60:B60"/>
    <mergeCell ref="C60:H60"/>
    <mergeCell ref="I60:N60"/>
    <mergeCell ref="O60:P60"/>
    <mergeCell ref="Q60:S60"/>
    <mergeCell ref="T60:AE60"/>
    <mergeCell ref="AF60:AL60"/>
    <mergeCell ref="A59:B59"/>
    <mergeCell ref="C59:H59"/>
    <mergeCell ref="I59:N59"/>
    <mergeCell ref="O59:P59"/>
    <mergeCell ref="Q59:S59"/>
    <mergeCell ref="T59:AE59"/>
    <mergeCell ref="AF57:AL57"/>
    <mergeCell ref="A58:B58"/>
    <mergeCell ref="C58:H58"/>
    <mergeCell ref="I58:N58"/>
    <mergeCell ref="O58:P58"/>
    <mergeCell ref="Q58:S58"/>
    <mergeCell ref="T58:AE58"/>
    <mergeCell ref="AF58:AL58"/>
    <mergeCell ref="A57:B57"/>
    <mergeCell ref="C57:H57"/>
    <mergeCell ref="I57:N57"/>
    <mergeCell ref="O57:P57"/>
    <mergeCell ref="Q57:S57"/>
    <mergeCell ref="T57:AE57"/>
    <mergeCell ref="AF55:AL55"/>
    <mergeCell ref="A56:B56"/>
    <mergeCell ref="C56:H56"/>
    <mergeCell ref="I56:N56"/>
    <mergeCell ref="O56:P56"/>
    <mergeCell ref="Q56:S56"/>
    <mergeCell ref="T56:AE56"/>
    <mergeCell ref="AF56:AL56"/>
    <mergeCell ref="A55:B55"/>
    <mergeCell ref="C55:H55"/>
    <mergeCell ref="I55:N55"/>
    <mergeCell ref="O55:P55"/>
    <mergeCell ref="Q55:S55"/>
    <mergeCell ref="T55:AE55"/>
    <mergeCell ref="AF53:AL53"/>
    <mergeCell ref="A54:B54"/>
    <mergeCell ref="C54:H54"/>
    <mergeCell ref="I54:N54"/>
    <mergeCell ref="O54:P54"/>
    <mergeCell ref="Q54:S54"/>
    <mergeCell ref="T54:AE54"/>
    <mergeCell ref="AF54:AL54"/>
    <mergeCell ref="A53:B53"/>
    <mergeCell ref="C53:H53"/>
    <mergeCell ref="I53:N53"/>
    <mergeCell ref="O53:P53"/>
    <mergeCell ref="Q53:S53"/>
    <mergeCell ref="T53:AE53"/>
    <mergeCell ref="AF51:AL51"/>
    <mergeCell ref="A52:B52"/>
    <mergeCell ref="C52:H52"/>
    <mergeCell ref="I52:N52"/>
    <mergeCell ref="O52:P52"/>
    <mergeCell ref="Q52:S52"/>
    <mergeCell ref="T52:AE52"/>
    <mergeCell ref="AF52:AL52"/>
    <mergeCell ref="A51:B51"/>
    <mergeCell ref="C51:H51"/>
    <mergeCell ref="I51:N51"/>
    <mergeCell ref="O51:P51"/>
    <mergeCell ref="Q51:S51"/>
    <mergeCell ref="T51:AE51"/>
    <mergeCell ref="AF49:AL49"/>
    <mergeCell ref="A50:B50"/>
    <mergeCell ref="C50:H50"/>
    <mergeCell ref="I50:N50"/>
    <mergeCell ref="O50:P50"/>
    <mergeCell ref="Q50:S50"/>
    <mergeCell ref="T50:AE50"/>
    <mergeCell ref="AF50:AL50"/>
    <mergeCell ref="A49:B49"/>
    <mergeCell ref="C49:H49"/>
    <mergeCell ref="I49:N49"/>
    <mergeCell ref="O49:P49"/>
    <mergeCell ref="Q49:S49"/>
    <mergeCell ref="T49:AE49"/>
    <mergeCell ref="AF47:AL47"/>
    <mergeCell ref="A48:B48"/>
    <mergeCell ref="C48:H48"/>
    <mergeCell ref="I48:N48"/>
    <mergeCell ref="O48:P48"/>
    <mergeCell ref="Q48:S48"/>
    <mergeCell ref="T48:AE48"/>
    <mergeCell ref="AF48:AL48"/>
    <mergeCell ref="A47:B47"/>
    <mergeCell ref="C47:H47"/>
    <mergeCell ref="I47:N47"/>
    <mergeCell ref="O47:P47"/>
    <mergeCell ref="Q47:S47"/>
    <mergeCell ref="T47:AE47"/>
    <mergeCell ref="AF45:AL45"/>
    <mergeCell ref="A46:B46"/>
    <mergeCell ref="C46:H46"/>
    <mergeCell ref="I46:N46"/>
    <mergeCell ref="O46:P46"/>
    <mergeCell ref="Q46:S46"/>
    <mergeCell ref="T46:AE46"/>
    <mergeCell ref="AF46:AL46"/>
    <mergeCell ref="A45:B45"/>
    <mergeCell ref="C45:H45"/>
    <mergeCell ref="I45:N45"/>
    <mergeCell ref="O45:P45"/>
    <mergeCell ref="Q45:S45"/>
    <mergeCell ref="T45:AE45"/>
    <mergeCell ref="AF43:AL43"/>
    <mergeCell ref="A44:B44"/>
    <mergeCell ref="C44:H44"/>
    <mergeCell ref="I44:N44"/>
    <mergeCell ref="O44:P44"/>
    <mergeCell ref="Q44:S44"/>
    <mergeCell ref="T44:AE44"/>
    <mergeCell ref="AF44:AL44"/>
    <mergeCell ref="A43:B43"/>
    <mergeCell ref="C43:H43"/>
    <mergeCell ref="I43:N43"/>
    <mergeCell ref="O43:P43"/>
    <mergeCell ref="Q43:S43"/>
    <mergeCell ref="T43:AE43"/>
    <mergeCell ref="AF41:AL41"/>
    <mergeCell ref="A42:B42"/>
    <mergeCell ref="C42:H42"/>
    <mergeCell ref="I42:N42"/>
    <mergeCell ref="O42:P42"/>
    <mergeCell ref="Q42:S42"/>
    <mergeCell ref="T42:AE42"/>
    <mergeCell ref="AF42:AL42"/>
    <mergeCell ref="A41:B41"/>
    <mergeCell ref="C41:H41"/>
    <mergeCell ref="I41:N41"/>
    <mergeCell ref="O41:P41"/>
    <mergeCell ref="Q41:S41"/>
    <mergeCell ref="T41:AE41"/>
    <mergeCell ref="AF39:AL39"/>
    <mergeCell ref="A40:B40"/>
    <mergeCell ref="C40:H40"/>
    <mergeCell ref="I40:N40"/>
    <mergeCell ref="O40:P40"/>
    <mergeCell ref="Q40:S40"/>
    <mergeCell ref="T40:AE40"/>
    <mergeCell ref="AF40:AL40"/>
    <mergeCell ref="A39:B39"/>
    <mergeCell ref="C39:H39"/>
    <mergeCell ref="I39:N39"/>
    <mergeCell ref="O39:P39"/>
    <mergeCell ref="Q39:S39"/>
    <mergeCell ref="T39:AE39"/>
    <mergeCell ref="AF37:AL37"/>
    <mergeCell ref="A38:B38"/>
    <mergeCell ref="C38:H38"/>
    <mergeCell ref="I38:N38"/>
    <mergeCell ref="O38:P38"/>
    <mergeCell ref="Q38:S38"/>
    <mergeCell ref="T38:AE38"/>
    <mergeCell ref="AF38:AL38"/>
    <mergeCell ref="A37:B37"/>
    <mergeCell ref="C37:H37"/>
    <mergeCell ref="I37:N37"/>
    <mergeCell ref="O37:P37"/>
    <mergeCell ref="Q37:S37"/>
    <mergeCell ref="T37:AE37"/>
    <mergeCell ref="AF35:AL35"/>
    <mergeCell ref="A36:B36"/>
    <mergeCell ref="C36:H36"/>
    <mergeCell ref="I36:N36"/>
    <mergeCell ref="O36:P36"/>
    <mergeCell ref="Q36:S36"/>
    <mergeCell ref="T36:AE36"/>
    <mergeCell ref="AF36:AL36"/>
    <mergeCell ref="A35:B35"/>
    <mergeCell ref="C35:H35"/>
    <mergeCell ref="I35:N35"/>
    <mergeCell ref="O35:P35"/>
    <mergeCell ref="Q35:S35"/>
    <mergeCell ref="T35:AE35"/>
    <mergeCell ref="AF33:AL33"/>
    <mergeCell ref="A34:B34"/>
    <mergeCell ref="C34:H34"/>
    <mergeCell ref="I34:N34"/>
    <mergeCell ref="O34:P34"/>
    <mergeCell ref="Q34:S34"/>
    <mergeCell ref="T34:AE34"/>
    <mergeCell ref="AF34:AL34"/>
    <mergeCell ref="A33:B33"/>
    <mergeCell ref="C33:H33"/>
    <mergeCell ref="I33:N33"/>
    <mergeCell ref="O33:P33"/>
    <mergeCell ref="Q33:S33"/>
    <mergeCell ref="T33:AE33"/>
    <mergeCell ref="AF31:AL31"/>
    <mergeCell ref="A32:B32"/>
    <mergeCell ref="C32:H32"/>
    <mergeCell ref="I32:N32"/>
    <mergeCell ref="O32:P32"/>
    <mergeCell ref="Q32:S32"/>
    <mergeCell ref="T32:AE32"/>
    <mergeCell ref="AF32:AL32"/>
    <mergeCell ref="A31:B31"/>
    <mergeCell ref="C31:H31"/>
    <mergeCell ref="I31:N31"/>
    <mergeCell ref="O31:P31"/>
    <mergeCell ref="Q31:S31"/>
    <mergeCell ref="T31:AE31"/>
    <mergeCell ref="AF29:AL29"/>
    <mergeCell ref="A30:B30"/>
    <mergeCell ref="C30:H30"/>
    <mergeCell ref="I30:N30"/>
    <mergeCell ref="O30:P30"/>
    <mergeCell ref="Q30:S30"/>
    <mergeCell ref="T30:AE30"/>
    <mergeCell ref="AF30:AL30"/>
    <mergeCell ref="A29:B29"/>
    <mergeCell ref="C29:H29"/>
    <mergeCell ref="I29:N29"/>
    <mergeCell ref="O29:P29"/>
    <mergeCell ref="Q29:S29"/>
    <mergeCell ref="T29:AE29"/>
    <mergeCell ref="A28:B28"/>
    <mergeCell ref="C28:H28"/>
    <mergeCell ref="I28:N28"/>
    <mergeCell ref="O28:P28"/>
    <mergeCell ref="Q28:S28"/>
    <mergeCell ref="T28:AE28"/>
    <mergeCell ref="AF28:AL28"/>
    <mergeCell ref="A27:B27"/>
    <mergeCell ref="C27:H27"/>
    <mergeCell ref="I27:N27"/>
    <mergeCell ref="O27:P27"/>
    <mergeCell ref="Q27:S27"/>
    <mergeCell ref="T27:AE27"/>
    <mergeCell ref="A26:B26"/>
    <mergeCell ref="C26:H26"/>
    <mergeCell ref="I26:N26"/>
    <mergeCell ref="O26:P26"/>
    <mergeCell ref="Q26:S26"/>
    <mergeCell ref="T26:AE26"/>
    <mergeCell ref="AF26:AL26"/>
    <mergeCell ref="AF27:AL27"/>
    <mergeCell ref="A24:B24"/>
    <mergeCell ref="C24:H24"/>
    <mergeCell ref="I24:N24"/>
    <mergeCell ref="O24:P24"/>
    <mergeCell ref="Q24:S24"/>
    <mergeCell ref="T24:AE24"/>
    <mergeCell ref="AF24:AL24"/>
    <mergeCell ref="A25:B25"/>
    <mergeCell ref="C25:H25"/>
    <mergeCell ref="I25:N25"/>
    <mergeCell ref="O25:P25"/>
    <mergeCell ref="Q25:S25"/>
    <mergeCell ref="T25:AE25"/>
    <mergeCell ref="AF25:AL25"/>
    <mergeCell ref="A21:D21"/>
    <mergeCell ref="E21:G21"/>
    <mergeCell ref="H21:K21"/>
    <mergeCell ref="L21:N21"/>
    <mergeCell ref="O21:T22"/>
    <mergeCell ref="Y21:AB21"/>
    <mergeCell ref="AC21:AE21"/>
    <mergeCell ref="AF21:AK22"/>
    <mergeCell ref="A22:D22"/>
    <mergeCell ref="E22:G22"/>
    <mergeCell ref="H22:K22"/>
    <mergeCell ref="L22:N22"/>
    <mergeCell ref="Y22:AB22"/>
    <mergeCell ref="AC22:AE22"/>
    <mergeCell ref="A18:B18"/>
    <mergeCell ref="C18:H18"/>
    <mergeCell ref="I18:AF18"/>
    <mergeCell ref="A20:D20"/>
    <mergeCell ref="E20:G20"/>
    <mergeCell ref="H20:K20"/>
    <mergeCell ref="L20:N20"/>
    <mergeCell ref="O20:T20"/>
    <mergeCell ref="Y20:AB20"/>
    <mergeCell ref="AC20:AE20"/>
    <mergeCell ref="AF20:AK20"/>
    <mergeCell ref="E19:T19"/>
    <mergeCell ref="Y19:AK19"/>
    <mergeCell ref="T9:AA9"/>
    <mergeCell ref="AB9:AG9"/>
    <mergeCell ref="I10:S10"/>
    <mergeCell ref="T10:AA10"/>
    <mergeCell ref="AB10:AG10"/>
    <mergeCell ref="A14:B14"/>
    <mergeCell ref="C14:H14"/>
    <mergeCell ref="I14:T14"/>
    <mergeCell ref="A16:B16"/>
    <mergeCell ref="C16:H16"/>
    <mergeCell ref="I16:AF16"/>
    <mergeCell ref="I11:S11"/>
    <mergeCell ref="T11:AA11"/>
    <mergeCell ref="AB11:AG11"/>
    <mergeCell ref="AO12:AT12"/>
    <mergeCell ref="A1:AL1"/>
    <mergeCell ref="AC2:AL2"/>
    <mergeCell ref="AO2:AW2"/>
    <mergeCell ref="A4:B4"/>
    <mergeCell ref="C4:H4"/>
    <mergeCell ref="I12:K12"/>
    <mergeCell ref="L12:O12"/>
    <mergeCell ref="P12:U12"/>
    <mergeCell ref="A6:B6"/>
    <mergeCell ref="C6:H6"/>
    <mergeCell ref="I6:T6"/>
    <mergeCell ref="V6:AI6"/>
    <mergeCell ref="A8:B8"/>
    <mergeCell ref="C8:H8"/>
    <mergeCell ref="I8:J8"/>
    <mergeCell ref="K8:S8"/>
    <mergeCell ref="T8:AA8"/>
    <mergeCell ref="AB8:AG8"/>
    <mergeCell ref="AO11:AT11"/>
    <mergeCell ref="X12:AG12"/>
    <mergeCell ref="AO8:AT9"/>
    <mergeCell ref="I9:J9"/>
    <mergeCell ref="K9:S9"/>
  </mergeCells>
  <phoneticPr fontId="13"/>
  <dataValidations count="9">
    <dataValidation type="custom" allowBlank="1" showInputMessage="1" showErrorMessage="1" sqref="C66:H66">
      <formula1>COUNTIF(C66:C165,#REF!)&gt;2</formula1>
    </dataValidation>
    <dataValidation type="custom" allowBlank="1" showInputMessage="1" showErrorMessage="1" sqref="A21">
      <formula1>COUNTIF(C21:C65,C17)&gt;2</formula1>
    </dataValidation>
    <dataValidation type="custom" allowBlank="1" showInputMessage="1" showErrorMessage="1" sqref="C24:C25">
      <formula1>COUNTIF(C24:C65,C20)&gt;2</formula1>
    </dataValidation>
    <dataValidation type="custom" allowBlank="1" showInputMessage="1" showErrorMessage="1" sqref="C23:H23">
      <formula1>COUNTIF(C23:C65,C19)&gt;2</formula1>
    </dataValidation>
    <dataValidation type="custom" allowBlank="1" showInputMessage="1" showErrorMessage="1" error="半角のみ入力できます。" sqref="AF26:AL65">
      <formula1>AF26=ASC(AF26)</formula1>
    </dataValidation>
    <dataValidation type="custom" allowBlank="1" showInputMessage="1" showErrorMessage="1" error="全角のみ入力できます。_x000a_スペースも全角のみとなります。" sqref="C26:N65">
      <formula1>C26=DBCS(C26)</formula1>
    </dataValidation>
    <dataValidation type="list" showInputMessage="1" showErrorMessage="1" sqref="Q26:S65">
      <formula1>"　,在住,在勤,区外"</formula1>
    </dataValidation>
    <dataValidation type="list" showInputMessage="1" showErrorMessage="1" sqref="O26:P65">
      <formula1>"　,男,女"</formula1>
    </dataValidation>
    <dataValidation type="list" showInputMessage="1" showErrorMessage="1" sqref="I6:I7 J7:AE7">
      <formula1>"　,新規登録,継続登録"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団体登録申込書1 </vt:lpstr>
      <vt:lpstr>団体登録申込書2 </vt:lpstr>
      <vt:lpstr>'団体登録申込書1 '!Print_Area</vt:lpstr>
      <vt:lpstr>'団体登録申込書2 '!Print_Area</vt:lpstr>
      <vt:lpstr>'団体登録申込書1 '!Print_Titles</vt:lpstr>
      <vt:lpstr>'団体登録申込書2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MIHOYO</dc:creator>
  <cp:lastModifiedBy>SUZUKI</cp:lastModifiedBy>
  <cp:lastPrinted>2020-12-13T04:32:19Z</cp:lastPrinted>
  <dcterms:created xsi:type="dcterms:W3CDTF">2011-12-23T13:03:20Z</dcterms:created>
  <dcterms:modified xsi:type="dcterms:W3CDTF">2020-12-13T04:32:54Z</dcterms:modified>
</cp:coreProperties>
</file>