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755" windowHeight="8055" tabRatio="633" activeTab="0"/>
  </bookViews>
  <sheets>
    <sheet name="H27団体登録用紙" sheetId="1" r:id="rId1"/>
  </sheets>
  <definedNames>
    <definedName name="_xlnm.Print_Area" localSheetId="0">'H27団体登録用紙'!$B$2:$H$46</definedName>
  </definedNames>
  <calcPr fullCalcOnLoad="1"/>
</workbook>
</file>

<file path=xl/comments1.xml><?xml version="1.0" encoding="utf-8"?>
<comments xmlns="http://schemas.openxmlformats.org/spreadsheetml/2006/main">
  <authors>
    <author>松本優子</author>
  </authors>
  <commentList>
    <comment ref="E17" authorId="0">
      <text>
        <r>
          <rPr>
            <b/>
            <sz val="9"/>
            <rFont val="ＭＳ Ｐゴシック"/>
            <family val="3"/>
          </rPr>
          <t>選択して下さい。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選択して下さい。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名字と名前の間はスペース（全角）を入れて下さい。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0">
      <text>
        <r>
          <rPr>
            <b/>
            <sz val="9"/>
            <rFont val="ＭＳ Ｐゴシック"/>
            <family val="3"/>
          </rPr>
          <t>名字と名前の間はスペース（全角）を入れて下さい。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<sst xmlns="http://schemas.openxmlformats.org/spreadsheetml/2006/main" count="50" uniqueCount="45">
  <si>
    <t>性別</t>
  </si>
  <si>
    <t>氏　名</t>
  </si>
  <si>
    <t>女</t>
  </si>
  <si>
    <t>在勤</t>
  </si>
  <si>
    <t>男</t>
  </si>
  <si>
    <t>在住</t>
  </si>
  <si>
    <t>携帯ｱﾄﾞﾚｽ</t>
  </si>
  <si>
    <t>NO</t>
  </si>
  <si>
    <t>記入例</t>
  </si>
  <si>
    <t>（　　新規登録します。　　）</t>
  </si>
  <si>
    <t>代表</t>
  </si>
  <si>
    <t>電話
(自宅or携帯）</t>
  </si>
  <si>
    <t>　・名字と名前の間にスペース（全角）を入れて下さい。漢字の誤りが多いので、正しく記入して下さい。</t>
  </si>
  <si>
    <t>　・未記入欄があると、団体登録料が正しく計算されませんのでご注意下さい。</t>
  </si>
  <si>
    <t>在住or在勤or区外</t>
  </si>
  <si>
    <t>　（　①　＋　②　）</t>
  </si>
  <si>
    <t>区外</t>
  </si>
  <si>
    <t>１．団体名</t>
  </si>
  <si>
    <t>３．団体登録料</t>
  </si>
  <si>
    <t>４．構成人員</t>
  </si>
  <si>
    <t>団体代表者</t>
  </si>
  <si>
    <t>②　500円×構成人員</t>
  </si>
  <si>
    <t>振　込　者／振　込　日</t>
  </si>
  <si>
    <t>区外</t>
  </si>
  <si>
    <t>（　　継続登録します。　　）</t>
  </si>
  <si>
    <t>豊島区○○　*－*</t>
  </si>
  <si>
    <t>090-****－****</t>
  </si>
  <si>
    <t>例</t>
  </si>
  <si>
    <t>振　　　　　込　　　　　額</t>
  </si>
  <si>
    <t>年　   月　　  日</t>
  </si>
  <si>
    <t>豊島〇太郎</t>
  </si>
  <si>
    <t>　・事務局から団体代表者に連絡をする場合がありますので、アドレスを記入して下さい。</t>
  </si>
  <si>
    <t>←新規登録 又は 継続登録を選択して下さい。</t>
  </si>
  <si>
    <t>PCｱﾄﾞﾚｽ</t>
  </si>
  <si>
    <t>フリガナ</t>
  </si>
  <si>
    <t>トシマ〇タロウ</t>
  </si>
  <si>
    <t>２．団体登録について　</t>
  </si>
  <si>
    <t>内訳</t>
  </si>
  <si>
    <t>　　　　  ①　【新規登録の場合】3,000円　　・　　【継続登録の場合】1,000円</t>
  </si>
  <si>
    <t>【内訳】男</t>
  </si>
  <si>
    <t>【内訳】女</t>
  </si>
  <si>
    <t>合　　　計</t>
  </si>
  <si>
    <t>　　月　　 日</t>
  </si>
  <si>
    <t>【平成２７年　豊島区テニス連盟　団体登録名簿】</t>
  </si>
  <si>
    <t>←左記（在住or在勤or区外）で選択した住所等を記入して下さい。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</si>
</sst>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(General&quot;）名&quot;"/>
    <numFmt numFmtId="183" formatCode="\(\ \ \ \ \ \ General&quot;　　　）名&quot;"/>
    <numFmt numFmtId="184" formatCode="\(\ \ \ \ \ \ \ General&quot;　　　　）名&quot;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b/>
      <sz val="12"/>
      <color indexed="1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9"/>
      <color indexed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color indexed="12"/>
      <name val="ＭＳ Ｐ明朝"/>
      <family val="1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8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177" fontId="21" fillId="24" borderId="0" xfId="0" applyNumberFormat="1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1" fillId="24" borderId="12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6" fontId="24" fillId="24" borderId="15" xfId="49" applyNumberFormat="1" applyFont="1" applyFill="1" applyBorder="1" applyAlignment="1">
      <alignment horizontal="center" vertical="center"/>
    </xf>
    <xf numFmtId="184" fontId="24" fillId="24" borderId="16" xfId="0" applyNumberFormat="1" applyFont="1" applyFill="1" applyBorder="1" applyAlignment="1">
      <alignment horizontal="left" vertical="center"/>
    </xf>
    <xf numFmtId="5" fontId="24" fillId="24" borderId="17" xfId="0" applyNumberFormat="1" applyFont="1" applyFill="1" applyBorder="1" applyAlignment="1">
      <alignment horizontal="center" vertical="center"/>
    </xf>
    <xf numFmtId="5" fontId="24" fillId="24" borderId="18" xfId="0" applyNumberFormat="1" applyFont="1" applyFill="1" applyBorder="1" applyAlignment="1">
      <alignment horizontal="center" vertical="center"/>
    </xf>
    <xf numFmtId="177" fontId="21" fillId="24" borderId="19" xfId="0" applyNumberFormat="1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/>
    </xf>
    <xf numFmtId="0" fontId="21" fillId="24" borderId="15" xfId="0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vertical="center"/>
    </xf>
    <xf numFmtId="176" fontId="33" fillId="24" borderId="15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34" fillId="24" borderId="15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left" vertic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lef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vertical="center"/>
    </xf>
    <xf numFmtId="0" fontId="21" fillId="24" borderId="31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/>
    </xf>
    <xf numFmtId="176" fontId="34" fillId="24" borderId="15" xfId="0" applyNumberFormat="1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30" xfId="0" applyFont="1" applyFill="1" applyBorder="1" applyAlignment="1">
      <alignment horizontal="left" vertical="center"/>
    </xf>
    <xf numFmtId="0" fontId="21" fillId="24" borderId="23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/>
    </xf>
    <xf numFmtId="177" fontId="21" fillId="24" borderId="0" xfId="0" applyNumberFormat="1" applyFont="1" applyFill="1" applyAlignment="1">
      <alignment horizontal="right" vertical="center"/>
    </xf>
    <xf numFmtId="0" fontId="33" fillId="24" borderId="15" xfId="0" applyFont="1" applyFill="1" applyBorder="1" applyAlignment="1">
      <alignment horizontal="right" vertical="center"/>
    </xf>
    <xf numFmtId="0" fontId="34" fillId="24" borderId="15" xfId="0" applyFont="1" applyFill="1" applyBorder="1" applyAlignment="1">
      <alignment horizontal="right" vertical="center"/>
    </xf>
    <xf numFmtId="176" fontId="33" fillId="24" borderId="23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4" fillId="24" borderId="12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 textRotation="255"/>
    </xf>
    <xf numFmtId="0" fontId="30" fillId="24" borderId="33" xfId="0" applyFont="1" applyFill="1" applyBorder="1" applyAlignment="1">
      <alignment horizontal="center" vertical="center" textRotation="255"/>
    </xf>
    <xf numFmtId="0" fontId="30" fillId="24" borderId="22" xfId="0" applyFont="1" applyFill="1" applyBorder="1" applyAlignment="1">
      <alignment horizontal="center" vertical="center" textRotation="255"/>
    </xf>
    <xf numFmtId="0" fontId="21" fillId="24" borderId="3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view="pageBreakPreview" zoomScaleNormal="75" zoomScaleSheetLayoutView="100" workbookViewId="0" topLeftCell="A1">
      <selection activeCell="C15" sqref="C15"/>
    </sheetView>
  </sheetViews>
  <sheetFormatPr defaultColWidth="9.00390625" defaultRowHeight="13.5"/>
  <cols>
    <col min="1" max="1" width="1.12109375" style="8" customWidth="1"/>
    <col min="2" max="2" width="4.125" style="41" customWidth="1"/>
    <col min="3" max="3" width="21.625" style="8" customWidth="1"/>
    <col min="4" max="4" width="16.625" style="8" customWidth="1"/>
    <col min="5" max="5" width="6.25390625" style="8" customWidth="1"/>
    <col min="6" max="6" width="7.00390625" style="8" customWidth="1"/>
    <col min="7" max="7" width="43.25390625" style="8" customWidth="1"/>
    <col min="8" max="8" width="14.75390625" style="8" customWidth="1"/>
    <col min="9" max="10" width="9.00390625" style="8" customWidth="1"/>
    <col min="11" max="11" width="5.875" style="10" customWidth="1"/>
    <col min="12" max="12" width="9.00390625" style="10" customWidth="1"/>
    <col min="13" max="13" width="9.00390625" style="11" customWidth="1"/>
    <col min="14" max="16384" width="9.00390625" style="8" customWidth="1"/>
  </cols>
  <sheetData>
    <row r="1" ht="13.5"/>
    <row r="2" spans="2:8" ht="19.5" customHeight="1">
      <c r="B2" s="1" t="s">
        <v>43</v>
      </c>
      <c r="G2" s="73"/>
      <c r="H2" s="73" t="s">
        <v>29</v>
      </c>
    </row>
    <row r="3" spans="2:11" ht="7.5" customHeight="1">
      <c r="B3" s="1"/>
      <c r="H3" s="9"/>
      <c r="K3" s="7"/>
    </row>
    <row r="4" spans="2:14" ht="21.75" customHeight="1">
      <c r="B4" s="2" t="s">
        <v>17</v>
      </c>
      <c r="D4" s="12"/>
      <c r="E4" s="72"/>
      <c r="F4" s="13"/>
      <c r="K4" s="10" t="s">
        <v>9</v>
      </c>
      <c r="L4" s="7"/>
      <c r="N4" s="11"/>
    </row>
    <row r="5" spans="2:13" s="14" customFormat="1" ht="20.25" customHeight="1">
      <c r="B5" s="2" t="s">
        <v>36</v>
      </c>
      <c r="D5" s="87" t="s">
        <v>24</v>
      </c>
      <c r="E5" s="88"/>
      <c r="F5" s="89"/>
      <c r="G5" s="15" t="s">
        <v>32</v>
      </c>
      <c r="J5" s="16"/>
      <c r="K5" s="7" t="s">
        <v>24</v>
      </c>
      <c r="L5" s="17"/>
      <c r="M5" s="16"/>
    </row>
    <row r="6" spans="2:14" s="14" customFormat="1" ht="16.5" customHeight="1">
      <c r="B6" s="2" t="s">
        <v>18</v>
      </c>
      <c r="C6" s="2"/>
      <c r="D6" s="18" t="s">
        <v>38</v>
      </c>
      <c r="E6" s="19"/>
      <c r="F6" s="19"/>
      <c r="G6" s="20"/>
      <c r="H6" s="21">
        <f>IF(D5=K4,3000,1000)</f>
        <v>1000</v>
      </c>
      <c r="K6" s="16"/>
      <c r="L6" s="10"/>
      <c r="M6" s="17"/>
      <c r="N6" s="16"/>
    </row>
    <row r="7" spans="2:14" s="14" customFormat="1" ht="16.5" customHeight="1" thickBot="1">
      <c r="B7" s="2"/>
      <c r="C7" s="2"/>
      <c r="D7" s="92" t="s">
        <v>21</v>
      </c>
      <c r="E7" s="93"/>
      <c r="F7" s="93"/>
      <c r="G7" s="22">
        <f>$D$46</f>
        <v>0</v>
      </c>
      <c r="H7" s="23">
        <f>500*G7</f>
        <v>0</v>
      </c>
      <c r="K7" s="16"/>
      <c r="L7" s="10"/>
      <c r="M7" s="17"/>
      <c r="N7" s="16"/>
    </row>
    <row r="8" spans="2:11" s="14" customFormat="1" ht="16.5" customHeight="1" thickBot="1">
      <c r="B8" s="2"/>
      <c r="D8" s="90" t="s">
        <v>28</v>
      </c>
      <c r="E8" s="91"/>
      <c r="F8" s="91"/>
      <c r="G8" s="6" t="s">
        <v>15</v>
      </c>
      <c r="H8" s="24">
        <f>H6+H7</f>
        <v>1000</v>
      </c>
      <c r="J8" s="10"/>
      <c r="K8" s="17"/>
    </row>
    <row r="9" spans="2:11" s="14" customFormat="1" ht="16.5" customHeight="1">
      <c r="B9" s="2"/>
      <c r="D9" s="84" t="s">
        <v>22</v>
      </c>
      <c r="E9" s="85"/>
      <c r="F9" s="86"/>
      <c r="G9" s="4"/>
      <c r="H9" s="25" t="s">
        <v>42</v>
      </c>
      <c r="J9" s="17"/>
      <c r="K9" s="17"/>
    </row>
    <row r="10" spans="2:13" s="14" customFormat="1" ht="15.75" customHeight="1">
      <c r="B10" s="2" t="s">
        <v>19</v>
      </c>
      <c r="F10" s="3"/>
      <c r="G10" s="3"/>
      <c r="K10" s="17"/>
      <c r="L10" s="17"/>
      <c r="M10" s="16"/>
    </row>
    <row r="11" spans="2:13" s="14" customFormat="1" ht="14.25">
      <c r="B11" s="5" t="s">
        <v>12</v>
      </c>
      <c r="F11" s="3"/>
      <c r="G11" s="3"/>
      <c r="K11" s="17"/>
      <c r="L11" s="17"/>
      <c r="M11" s="16"/>
    </row>
    <row r="12" spans="2:13" s="14" customFormat="1" ht="14.25">
      <c r="B12" s="5" t="s">
        <v>13</v>
      </c>
      <c r="F12" s="3"/>
      <c r="G12" s="3"/>
      <c r="K12" s="17"/>
      <c r="L12" s="17"/>
      <c r="M12" s="16"/>
    </row>
    <row r="13" spans="2:13" s="14" customFormat="1" ht="14.25">
      <c r="B13" s="5" t="s">
        <v>31</v>
      </c>
      <c r="F13" s="3"/>
      <c r="G13" s="3"/>
      <c r="K13" s="17"/>
      <c r="L13" s="17"/>
      <c r="M13" s="16"/>
    </row>
    <row r="14" spans="2:13" ht="14.25">
      <c r="B14" s="65"/>
      <c r="C14" s="47" t="s">
        <v>20</v>
      </c>
      <c r="D14" s="78" t="s">
        <v>33</v>
      </c>
      <c r="E14" s="79"/>
      <c r="F14" s="80"/>
      <c r="G14" s="47" t="s">
        <v>6</v>
      </c>
      <c r="H14" s="3"/>
      <c r="J14" s="10"/>
      <c r="M14" s="8"/>
    </row>
    <row r="15" spans="2:13" ht="23.25" customHeight="1">
      <c r="B15" s="66"/>
      <c r="C15" s="43"/>
      <c r="D15" s="67"/>
      <c r="E15" s="26"/>
      <c r="F15" s="26"/>
      <c r="G15" s="42"/>
      <c r="H15" s="3"/>
      <c r="J15" s="10"/>
      <c r="M15" s="8"/>
    </row>
    <row r="16" spans="2:14" ht="14.25" thickBot="1">
      <c r="B16" s="29" t="s">
        <v>8</v>
      </c>
      <c r="K16" s="8"/>
      <c r="M16" s="10"/>
      <c r="N16" s="11"/>
    </row>
    <row r="17" spans="2:13" ht="27">
      <c r="B17" s="52" t="s">
        <v>7</v>
      </c>
      <c r="C17" s="53" t="s">
        <v>1</v>
      </c>
      <c r="D17" s="54" t="s">
        <v>34</v>
      </c>
      <c r="E17" s="54" t="s">
        <v>0</v>
      </c>
      <c r="F17" s="64" t="s">
        <v>14</v>
      </c>
      <c r="G17" s="94" t="s">
        <v>44</v>
      </c>
      <c r="H17" s="55" t="s">
        <v>11</v>
      </c>
      <c r="M17" s="8"/>
    </row>
    <row r="18" spans="2:13" ht="14.25" thickBot="1">
      <c r="B18" s="56" t="s">
        <v>27</v>
      </c>
      <c r="C18" s="57" t="s">
        <v>30</v>
      </c>
      <c r="D18" s="68" t="s">
        <v>35</v>
      </c>
      <c r="E18" s="58" t="s">
        <v>4</v>
      </c>
      <c r="F18" s="58" t="s">
        <v>5</v>
      </c>
      <c r="G18" s="59" t="s">
        <v>25</v>
      </c>
      <c r="H18" s="60" t="s">
        <v>26</v>
      </c>
      <c r="M18" s="8"/>
    </row>
    <row r="19" spans="1:13" ht="28.5" customHeight="1">
      <c r="A19" s="30"/>
      <c r="B19" s="71" t="s">
        <v>10</v>
      </c>
      <c r="C19" s="48">
        <f>$C$15</f>
        <v>0</v>
      </c>
      <c r="D19" s="69"/>
      <c r="E19" s="49"/>
      <c r="F19" s="49"/>
      <c r="G19" s="50"/>
      <c r="H19" s="51"/>
      <c r="K19" s="31" t="s">
        <v>4</v>
      </c>
      <c r="L19" s="31" t="s">
        <v>5</v>
      </c>
      <c r="M19" s="8"/>
    </row>
    <row r="20" spans="2:12" s="32" customFormat="1" ht="28.5" customHeight="1">
      <c r="B20" s="33">
        <v>2</v>
      </c>
      <c r="C20" s="44"/>
      <c r="D20" s="70"/>
      <c r="E20" s="45"/>
      <c r="F20" s="49"/>
      <c r="G20" s="28"/>
      <c r="H20" s="46"/>
      <c r="K20" s="61" t="s">
        <v>2</v>
      </c>
      <c r="L20" s="31" t="s">
        <v>3</v>
      </c>
    </row>
    <row r="21" spans="2:12" s="32" customFormat="1" ht="28.5" customHeight="1">
      <c r="B21" s="33">
        <v>3</v>
      </c>
      <c r="C21" s="44"/>
      <c r="D21" s="70"/>
      <c r="E21" s="45"/>
      <c r="F21" s="49"/>
      <c r="G21" s="28"/>
      <c r="H21" s="46"/>
      <c r="K21" s="35"/>
      <c r="L21" s="61" t="s">
        <v>16</v>
      </c>
    </row>
    <row r="22" spans="2:12" s="32" customFormat="1" ht="28.5" customHeight="1">
      <c r="B22" s="33">
        <v>4</v>
      </c>
      <c r="C22" s="44"/>
      <c r="D22" s="70"/>
      <c r="E22" s="45"/>
      <c r="F22" s="49"/>
      <c r="G22" s="28"/>
      <c r="H22" s="46"/>
      <c r="K22" s="34"/>
      <c r="L22" s="34"/>
    </row>
    <row r="23" spans="2:12" s="32" customFormat="1" ht="28.5" customHeight="1">
      <c r="B23" s="33">
        <v>5</v>
      </c>
      <c r="C23" s="44"/>
      <c r="D23" s="70"/>
      <c r="E23" s="45"/>
      <c r="F23" s="49"/>
      <c r="G23" s="28"/>
      <c r="H23" s="46"/>
      <c r="K23" s="34"/>
      <c r="L23" s="34"/>
    </row>
    <row r="24" spans="2:12" s="32" customFormat="1" ht="28.5" customHeight="1">
      <c r="B24" s="33">
        <v>6</v>
      </c>
      <c r="C24" s="44"/>
      <c r="D24" s="70"/>
      <c r="E24" s="45"/>
      <c r="F24" s="49"/>
      <c r="G24" s="28"/>
      <c r="H24" s="46"/>
      <c r="K24" s="34"/>
      <c r="L24" s="34"/>
    </row>
    <row r="25" spans="2:12" s="32" customFormat="1" ht="28.5" customHeight="1">
      <c r="B25" s="33">
        <v>7</v>
      </c>
      <c r="C25" s="44"/>
      <c r="D25" s="44"/>
      <c r="E25" s="45"/>
      <c r="F25" s="49"/>
      <c r="G25" s="28"/>
      <c r="H25" s="46"/>
      <c r="K25" s="34"/>
      <c r="L25" s="34"/>
    </row>
    <row r="26" spans="2:12" s="32" customFormat="1" ht="28.5" customHeight="1">
      <c r="B26" s="33">
        <v>8</v>
      </c>
      <c r="C26" s="44"/>
      <c r="D26" s="44"/>
      <c r="E26" s="45"/>
      <c r="F26" s="49"/>
      <c r="G26" s="28"/>
      <c r="H26" s="46"/>
      <c r="K26" s="34"/>
      <c r="L26" s="34"/>
    </row>
    <row r="27" spans="2:12" s="32" customFormat="1" ht="28.5" customHeight="1">
      <c r="B27" s="33">
        <v>9</v>
      </c>
      <c r="C27" s="44"/>
      <c r="D27" s="44"/>
      <c r="E27" s="45"/>
      <c r="F27" s="49"/>
      <c r="G27" s="28"/>
      <c r="H27" s="46"/>
      <c r="K27" s="34"/>
      <c r="L27" s="34"/>
    </row>
    <row r="28" spans="2:12" s="32" customFormat="1" ht="28.5" customHeight="1">
      <c r="B28" s="33">
        <v>10</v>
      </c>
      <c r="C28" s="44"/>
      <c r="D28" s="44"/>
      <c r="E28" s="45"/>
      <c r="F28" s="49"/>
      <c r="G28" s="28"/>
      <c r="H28" s="46"/>
      <c r="K28" s="34"/>
      <c r="L28" s="34"/>
    </row>
    <row r="29" spans="2:12" s="32" customFormat="1" ht="28.5" customHeight="1">
      <c r="B29" s="33">
        <v>11</v>
      </c>
      <c r="C29" s="44"/>
      <c r="D29" s="44"/>
      <c r="E29" s="27"/>
      <c r="F29" s="27"/>
      <c r="G29" s="28"/>
      <c r="H29" s="46"/>
      <c r="K29" s="34"/>
      <c r="L29" s="34"/>
    </row>
    <row r="30" spans="2:12" s="32" customFormat="1" ht="28.5" customHeight="1">
      <c r="B30" s="33">
        <v>12</v>
      </c>
      <c r="C30" s="44"/>
      <c r="D30" s="44"/>
      <c r="E30" s="27"/>
      <c r="F30" s="27"/>
      <c r="G30" s="28"/>
      <c r="H30" s="46"/>
      <c r="K30" s="34"/>
      <c r="L30" s="34"/>
    </row>
    <row r="31" spans="2:12" s="32" customFormat="1" ht="28.5" customHeight="1">
      <c r="B31" s="33">
        <v>13</v>
      </c>
      <c r="C31" s="44"/>
      <c r="D31" s="44"/>
      <c r="E31" s="27"/>
      <c r="F31" s="27"/>
      <c r="G31" s="28"/>
      <c r="H31" s="46"/>
      <c r="K31" s="34"/>
      <c r="L31" s="34"/>
    </row>
    <row r="32" spans="2:12" s="32" customFormat="1" ht="28.5" customHeight="1">
      <c r="B32" s="33">
        <v>14</v>
      </c>
      <c r="C32" s="44"/>
      <c r="D32" s="44"/>
      <c r="E32" s="27"/>
      <c r="F32" s="27"/>
      <c r="G32" s="28"/>
      <c r="H32" s="46"/>
      <c r="K32" s="34"/>
      <c r="L32" s="34"/>
    </row>
    <row r="33" spans="2:12" s="32" customFormat="1" ht="28.5" customHeight="1">
      <c r="B33" s="33">
        <v>15</v>
      </c>
      <c r="C33" s="44"/>
      <c r="D33" s="44"/>
      <c r="E33" s="27"/>
      <c r="F33" s="27"/>
      <c r="G33" s="28"/>
      <c r="H33" s="46"/>
      <c r="K33" s="34"/>
      <c r="L33" s="34"/>
    </row>
    <row r="34" spans="2:12" s="32" customFormat="1" ht="28.5" customHeight="1">
      <c r="B34" s="33">
        <v>16</v>
      </c>
      <c r="C34" s="44"/>
      <c r="D34" s="44"/>
      <c r="E34" s="27"/>
      <c r="F34" s="27"/>
      <c r="G34" s="28"/>
      <c r="H34" s="46"/>
      <c r="K34" s="34"/>
      <c r="L34" s="34"/>
    </row>
    <row r="35" spans="2:12" s="32" customFormat="1" ht="28.5" customHeight="1">
      <c r="B35" s="33">
        <v>17</v>
      </c>
      <c r="C35" s="44"/>
      <c r="D35" s="44"/>
      <c r="E35" s="27"/>
      <c r="F35" s="27"/>
      <c r="G35" s="28"/>
      <c r="H35" s="46"/>
      <c r="K35" s="34"/>
      <c r="L35" s="34"/>
    </row>
    <row r="36" spans="2:12" s="32" customFormat="1" ht="28.5" customHeight="1">
      <c r="B36" s="33">
        <v>18</v>
      </c>
      <c r="C36" s="44"/>
      <c r="D36" s="44"/>
      <c r="E36" s="27"/>
      <c r="F36" s="27"/>
      <c r="G36" s="28"/>
      <c r="H36" s="46"/>
      <c r="K36" s="34"/>
      <c r="L36" s="34"/>
    </row>
    <row r="37" spans="2:12" s="32" customFormat="1" ht="28.5" customHeight="1">
      <c r="B37" s="33">
        <v>19</v>
      </c>
      <c r="C37" s="44"/>
      <c r="D37" s="44"/>
      <c r="E37" s="27"/>
      <c r="F37" s="27"/>
      <c r="G37" s="28"/>
      <c r="H37" s="46"/>
      <c r="K37" s="34"/>
      <c r="L37" s="34"/>
    </row>
    <row r="38" spans="2:12" s="32" customFormat="1" ht="28.5" customHeight="1">
      <c r="B38" s="33">
        <v>20</v>
      </c>
      <c r="C38" s="44"/>
      <c r="D38" s="44"/>
      <c r="E38" s="27"/>
      <c r="F38" s="27"/>
      <c r="G38" s="28"/>
      <c r="H38" s="46"/>
      <c r="K38" s="34"/>
      <c r="L38" s="34"/>
    </row>
    <row r="39" spans="2:12" s="32" customFormat="1" ht="28.5" customHeight="1">
      <c r="B39" s="33">
        <v>21</v>
      </c>
      <c r="C39" s="44"/>
      <c r="D39" s="44"/>
      <c r="E39" s="27"/>
      <c r="F39" s="27"/>
      <c r="G39" s="28"/>
      <c r="H39" s="46"/>
      <c r="K39" s="34"/>
      <c r="L39" s="34"/>
    </row>
    <row r="40" spans="2:12" s="32" customFormat="1" ht="28.5" customHeight="1">
      <c r="B40" s="33">
        <v>22</v>
      </c>
      <c r="C40" s="44"/>
      <c r="D40" s="44"/>
      <c r="E40" s="27"/>
      <c r="F40" s="27"/>
      <c r="G40" s="28"/>
      <c r="H40" s="46"/>
      <c r="K40" s="34"/>
      <c r="L40" s="34"/>
    </row>
    <row r="41" spans="2:12" s="32" customFormat="1" ht="26.25" customHeight="1">
      <c r="B41" s="33">
        <v>23</v>
      </c>
      <c r="C41" s="44"/>
      <c r="D41" s="44"/>
      <c r="E41" s="27"/>
      <c r="F41" s="27"/>
      <c r="G41" s="28"/>
      <c r="H41" s="46"/>
      <c r="K41" s="34"/>
      <c r="L41" s="34"/>
    </row>
    <row r="42" spans="2:14" s="32" customFormat="1" ht="25.5" customHeight="1">
      <c r="B42" s="33">
        <v>24</v>
      </c>
      <c r="C42" s="44"/>
      <c r="D42" s="44"/>
      <c r="E42" s="27"/>
      <c r="F42" s="27"/>
      <c r="G42" s="28"/>
      <c r="H42" s="46"/>
      <c r="I42" s="36"/>
      <c r="J42" s="37"/>
      <c r="K42" s="34"/>
      <c r="L42" s="34"/>
      <c r="M42" s="38"/>
      <c r="N42" s="38"/>
    </row>
    <row r="43" spans="2:14" s="32" customFormat="1" ht="26.25" customHeight="1">
      <c r="B43" s="33">
        <v>25</v>
      </c>
      <c r="C43" s="44"/>
      <c r="D43" s="44"/>
      <c r="E43" s="27"/>
      <c r="F43" s="27"/>
      <c r="G43" s="28"/>
      <c r="H43" s="46"/>
      <c r="I43" s="36"/>
      <c r="J43" s="37"/>
      <c r="K43" s="34"/>
      <c r="L43" s="34"/>
      <c r="M43" s="38"/>
      <c r="N43" s="38"/>
    </row>
    <row r="44" spans="2:15" ht="13.5">
      <c r="B44" s="81" t="s">
        <v>37</v>
      </c>
      <c r="C44" s="75" t="s">
        <v>39</v>
      </c>
      <c r="D44" s="63">
        <f>COUNTIF($E$19:$E$43,"男")</f>
        <v>0</v>
      </c>
      <c r="E44" s="47" t="s">
        <v>5</v>
      </c>
      <c r="F44" s="63">
        <f>COUNTIF($F$19:$F$43,"在住")</f>
        <v>0</v>
      </c>
      <c r="G44" s="40"/>
      <c r="H44" s="40"/>
      <c r="J44" s="40"/>
      <c r="M44" s="10"/>
      <c r="N44" s="11"/>
      <c r="O44" s="11"/>
    </row>
    <row r="45" spans="2:6" ht="13.5">
      <c r="B45" s="82"/>
      <c r="C45" s="74" t="s">
        <v>40</v>
      </c>
      <c r="D45" s="76">
        <f>COUNTIF($E$19:$E$43,"女")</f>
        <v>0</v>
      </c>
      <c r="E45" s="47" t="s">
        <v>3</v>
      </c>
      <c r="F45" s="63">
        <f>COUNTIF($F$19:$F$43,"在勤")</f>
        <v>0</v>
      </c>
    </row>
    <row r="46" spans="2:7" ht="13.5">
      <c r="B46" s="83"/>
      <c r="C46" s="75" t="s">
        <v>41</v>
      </c>
      <c r="D46" s="63">
        <f>SUM(D44:D45)</f>
        <v>0</v>
      </c>
      <c r="E46" s="62" t="s">
        <v>23</v>
      </c>
      <c r="F46" s="39">
        <f>COUNTIF($F$19:$F$43,"区外")</f>
        <v>0</v>
      </c>
      <c r="G46" s="77"/>
    </row>
  </sheetData>
  <sheetProtection/>
  <mergeCells count="6">
    <mergeCell ref="D14:F14"/>
    <mergeCell ref="B44:B46"/>
    <mergeCell ref="D9:F9"/>
    <mergeCell ref="D5:F5"/>
    <mergeCell ref="D8:F8"/>
    <mergeCell ref="D7:F7"/>
  </mergeCells>
  <conditionalFormatting sqref="E19:E43">
    <cfRule type="cellIs" priority="1" dxfId="0" operator="equal" stopIfTrue="1">
      <formula>"女"</formula>
    </cfRule>
  </conditionalFormatting>
  <conditionalFormatting sqref="F19:F43">
    <cfRule type="cellIs" priority="2" dxfId="0" operator="equal" stopIfTrue="1">
      <formula>"区外"</formula>
    </cfRule>
  </conditionalFormatting>
  <dataValidations count="3">
    <dataValidation type="list" allowBlank="1" showInputMessage="1" showErrorMessage="1" sqref="D5">
      <formula1>$K$4:$K$5</formula1>
    </dataValidation>
    <dataValidation type="list" allowBlank="1" showInputMessage="1" showErrorMessage="1" sqref="E18:E43">
      <formula1>$K$19:$K$20</formula1>
    </dataValidation>
    <dataValidation type="list" allowBlank="1" showInputMessage="1" showErrorMessage="1" sqref="F18:F43">
      <formula1>$L$19:$L$21</formula1>
    </dataValidation>
  </dataValidations>
  <printOptions/>
  <pageMargins left="0.5905511811023623" right="0" top="0.3937007874015748" bottom="0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</dc:creator>
  <cp:keywords/>
  <dc:description/>
  <cp:lastModifiedBy>情報システム部</cp:lastModifiedBy>
  <cp:lastPrinted>2013-12-26T09:51:31Z</cp:lastPrinted>
  <dcterms:created xsi:type="dcterms:W3CDTF">2011-12-23T13:03:20Z</dcterms:created>
  <dcterms:modified xsi:type="dcterms:W3CDTF">2015-01-09T11:52:37Z</dcterms:modified>
  <cp:category/>
  <cp:version/>
  <cp:contentType/>
  <cp:contentStatus/>
</cp:coreProperties>
</file>